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 2566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<sst xmlns="http://schemas.openxmlformats.org/spreadsheetml/2006/main" count="232" uniqueCount="169">
  <si>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</si>
  <si>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</si>
  <si>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</si>
  <si>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</si>
  <si>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</si>
  <si>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</si>
  <si>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เลขที่บิล</t>
  </si>
  <si>
    <t>จำนวนเงิน</t>
  </si>
  <si>
    <t>ภาษี</t>
  </si>
  <si>
    <t>เช็ค</t>
  </si>
  <si>
    <t xml:space="preserve">(เวลา  09.00น-15.30 น.)  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</si>
  <si>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</si>
  <si>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</si>
  <si>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</si>
  <si>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4.  กำหนดเวลาการจ่ายเงิน    ทุกวันที่ 10-20  ของเดือน*****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</si>
  <si>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</si>
  <si>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</si>
  <si>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</si>
  <si>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</si>
  <si>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</si>
  <si>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</si>
  <si>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จ.นครศรีธรรมราช    โทร.075-389511  ต่อ 521</t>
  </si>
  <si>
    <t>ลำดับ</t>
  </si>
  <si>
    <t>กค65</t>
  </si>
  <si>
    <t>369-65</t>
  </si>
  <si>
    <t>รายละเอียดจ่ายเจ้าหนี้ ปี.งบประมาณ  2566 (ธกส. สาขาหัวไทร)</t>
  </si>
  <si>
    <t>ตค65</t>
  </si>
  <si>
    <t>377-65</t>
  </si>
  <si>
    <t>บริษัท เมดิทอป จำกัด</t>
  </si>
  <si>
    <t>เดือน ปี</t>
  </si>
  <si>
    <t>บริษัท ที.แมน ฟาร์มาซูติคอล จำกัด</t>
  </si>
  <si>
    <t>382-65</t>
  </si>
  <si>
    <t>บริษัท มาสุ จำกัด</t>
  </si>
  <si>
    <t>บริษัท สหแพทย์เภสัช จำกัด</t>
  </si>
  <si>
    <t>387-65</t>
  </si>
  <si>
    <t>บริษัท ซี เมดิค จำกัด</t>
  </si>
  <si>
    <t xml:space="preserve">บริษัท เอ.เค.เบอร์รี่ จำกัด </t>
  </si>
  <si>
    <t>398-65</t>
  </si>
  <si>
    <t>399-65</t>
  </si>
  <si>
    <t>401-65</t>
  </si>
  <si>
    <t>หจก.ภิญโญฟาร์มาซี</t>
  </si>
  <si>
    <t>6510-078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</si>
  <si>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</si>
  <si>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</si>
  <si>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</si>
  <si>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r>
      <t>6. ข้อมูลจะอัพเดต เดือนละ   1 ครั้ง ประมาณ วั</t>
    </r>
    <r>
      <rPr>
        <b/>
        <sz val="16"/>
        <rFont val="AngsanaUPC"/>
        <family val="1"/>
      </rPr>
      <t>นที่ 8  ของเดือน</t>
    </r>
  </si>
  <si>
    <t xml:space="preserve"> งานการเงินฯ โรงพยาบาลหัวไทร</t>
  </si>
  <si>
    <t>บริษัท เฮลท์ตี้ มี จำกัด</t>
  </si>
  <si>
    <t>บริษัท พร้อมท์ เดนทัล แอนด์ เมดิคอล ซัพพลาย จำกัด</t>
  </si>
  <si>
    <t>บริษัท โปลิฟาร์ม จำกัด</t>
  </si>
  <si>
    <t>บริษัท ยูนีซัน จำกัด</t>
  </si>
  <si>
    <t>บริษัท เยเนอร์ราลดรั๊กส์เฮ้าท์ จำกัด</t>
  </si>
  <si>
    <t>บริษัท เซนต์เมด จำกัด (มหาชน)</t>
  </si>
  <si>
    <t>ห้างหุ้นส่วนจำกัด เอสพี เมดดิเทค</t>
  </si>
  <si>
    <t>บริษัท ฟาร์มาดิกา จำกัด</t>
  </si>
  <si>
    <t>บริษัท ที.พี.ดรัก แลบบอราทอรี่ส์ (1969) จำกัด</t>
  </si>
  <si>
    <t>ห้างหุ้นส่วนสามัญ พรีเมด ฟาร์มา</t>
  </si>
  <si>
    <t>บริษัท ไทย ไดแอ็กนอสติก จำกัด</t>
  </si>
  <si>
    <t>บริษัท นำวิวัฒน์การช่าง (1992) จำกัด</t>
  </si>
  <si>
    <t xml:space="preserve">บริษัท ไซเอนซ์ เมด จำกัด </t>
  </si>
  <si>
    <t>ห้างหุ้นส่วนจำกัดสินสิริ เมดิเทค</t>
  </si>
  <si>
    <t>บริษัท พี.ซี.ดรักเซ็นเตอร์ จำกัด</t>
  </si>
  <si>
    <t>บริษัท พรีเมด ฟาร์มา พลัส จำกัด</t>
  </si>
  <si>
    <t>บริษัท แอตแลนติค ฟาร์มาซูติคอล จำกัด</t>
  </si>
  <si>
    <t>บริษัท ดีทแฮล์ม เคลเลอร์ โลจิสติกส์ จำกัด</t>
  </si>
  <si>
    <t>บริษัท ดีเคเอสเอช (ประเทศไทย) จำกัด</t>
  </si>
  <si>
    <t>พย65</t>
  </si>
  <si>
    <t>412-65</t>
  </si>
  <si>
    <t>414-65</t>
  </si>
  <si>
    <t>416-65</t>
  </si>
  <si>
    <t>418-65</t>
  </si>
  <si>
    <t>420-65</t>
  </si>
  <si>
    <t>425-65</t>
  </si>
  <si>
    <t>428-65</t>
  </si>
  <si>
    <t>432-65</t>
  </si>
  <si>
    <t>439-65</t>
  </si>
  <si>
    <t>442-65</t>
  </si>
  <si>
    <t>445-65</t>
  </si>
  <si>
    <t>448-65</t>
  </si>
  <si>
    <t>454-65</t>
  </si>
  <si>
    <t>468-65</t>
  </si>
  <si>
    <t>467-65</t>
  </si>
  <si>
    <t>464-65</t>
  </si>
  <si>
    <t>461-65</t>
  </si>
  <si>
    <t>459-65</t>
  </si>
  <si>
    <t>457-65</t>
  </si>
  <si>
    <t>บ นำวิวัฒน์ เมดิคอล คอร์ปอเรชั่น จำกัด (มหาชน)</t>
  </si>
  <si>
    <t>บ. เอ.เอ็น.บี. ลาบอราตอรี่ (อำนวยเภสัช) จำกัด</t>
  </si>
  <si>
    <t>DIS220701-044</t>
  </si>
  <si>
    <t>DIS220802-016</t>
  </si>
  <si>
    <t>DIS220927-062</t>
  </si>
  <si>
    <t>DIS221104-079</t>
  </si>
  <si>
    <t>VIV122081810</t>
  </si>
  <si>
    <t>VIV122092076</t>
  </si>
  <si>
    <t>VIV122100656</t>
  </si>
  <si>
    <t>PL650800067</t>
  </si>
  <si>
    <t>PL650800333</t>
  </si>
  <si>
    <t>PL650800092</t>
  </si>
  <si>
    <t>PL650800447</t>
  </si>
  <si>
    <t>PL650900125</t>
  </si>
  <si>
    <t>PL651000600</t>
  </si>
  <si>
    <t>PL651100084</t>
  </si>
  <si>
    <t>PIN2220275</t>
  </si>
  <si>
    <t>PIN2221169</t>
  </si>
  <si>
    <t>PIN2219744</t>
  </si>
  <si>
    <t>PIN2206334</t>
  </si>
  <si>
    <t>PIN2223624</t>
  </si>
  <si>
    <t>PIN2227038</t>
  </si>
  <si>
    <t>PIN2230852</t>
  </si>
  <si>
    <t>PIN2230142</t>
  </si>
  <si>
    <t>PIN2231850</t>
  </si>
  <si>
    <t>PIN2233135</t>
  </si>
  <si>
    <t>ไฟศอล อีเนอร์จี จำกัด</t>
  </si>
  <si>
    <t>394-65</t>
  </si>
  <si>
    <t>บริษัท เฟิร์มเมอร์ จำกัด</t>
  </si>
  <si>
    <t>426-65</t>
  </si>
  <si>
    <t>บริษัท มาร์ธา กรุ๊ป จำกัด</t>
  </si>
  <si>
    <t>415-65</t>
  </si>
  <si>
    <t>หจก เอ็มมีเน้นซ์</t>
  </si>
  <si>
    <t>มค66</t>
  </si>
  <si>
    <t>บริษัท ไบโอเซน จำกัด</t>
  </si>
  <si>
    <t>บริษัท ฮาร์ โมนิค 2008 (ประเทศไทย) จำกัด</t>
  </si>
  <si>
    <t>บริษัท พี ซี แอล โฮลดิ้ง จำกัด (มหาชน)</t>
  </si>
  <si>
    <t>ห้างหุ้นส่วนจำกัด วีอาร์ ซัพพอร์ต</t>
  </si>
  <si>
    <t>ห้างหุ้นส่วนจำกัด พี.ดี.แอล</t>
  </si>
  <si>
    <t>บริษัท ซีฟาม จำกัด</t>
  </si>
  <si>
    <t>บริษัท พาตาร์แลบ (2517) จำกัด</t>
  </si>
  <si>
    <t xml:space="preserve">หจก. ลาภทักษิณ อินเตอร์แพค </t>
  </si>
  <si>
    <t>หจก. บี.บี.เค แอดวานซ์ มัลติเทรด</t>
  </si>
  <si>
    <t>6511/034</t>
  </si>
  <si>
    <t>6512/013</t>
  </si>
  <si>
    <t>6511-0680</t>
  </si>
  <si>
    <t>6512-0461</t>
  </si>
  <si>
    <t>22-11-003</t>
  </si>
  <si>
    <t>22-11-0234</t>
  </si>
  <si>
    <t>22-12-0208</t>
  </si>
  <si>
    <t>22-12-0306</t>
  </si>
  <si>
    <t>6510003-001</t>
  </si>
  <si>
    <t>651019-004</t>
  </si>
  <si>
    <t>651019-005</t>
  </si>
  <si>
    <t>651019-006</t>
  </si>
  <si>
    <t>651117-004</t>
  </si>
  <si>
    <t>650007-010</t>
  </si>
  <si>
    <t>65129-008</t>
  </si>
  <si>
    <t>มค65</t>
  </si>
  <si>
    <t>4829/65</t>
  </si>
  <si>
    <t>7114/65</t>
  </si>
  <si>
    <t>408-65</t>
  </si>
  <si>
    <t>บริษัท บุญนำค้าวัสดุ จำกัด</t>
  </si>
  <si>
    <t>12.-66</t>
  </si>
  <si>
    <t>บริษัท เยเนอรัล ฮอสปิตัล โปรดัคส์ จำกัด</t>
  </si>
  <si>
    <t>บริษัท ไชยา-อารี เด็นตัล แลป จำกัด</t>
  </si>
  <si>
    <t>บริษัท เนชั่นแนล เฮลท์แคร์ ซิสเท็มส์ จำกัด</t>
  </si>
  <si>
    <t>บริษัท เอส.พี.เอ. คอมพิวเตอร์ จำกัด</t>
  </si>
  <si>
    <t>01.-66</t>
  </si>
  <si>
    <t>02.-66</t>
  </si>
  <si>
    <t>03.-66</t>
  </si>
  <si>
    <t>04.-66</t>
  </si>
  <si>
    <t>05.-66</t>
  </si>
  <si>
    <t>06.-66</t>
  </si>
  <si>
    <t>07.-66</t>
  </si>
  <si>
    <t>08.-66</t>
  </si>
  <si>
    <t>09.-66</t>
  </si>
  <si>
    <t>10.-66</t>
  </si>
  <si>
    <t>11.-66</t>
  </si>
  <si>
    <t>13.-66</t>
  </si>
  <si>
    <t>14.-66</t>
  </si>
  <si>
    <t>15.-66</t>
  </si>
  <si>
    <t>หมายเหตุ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</si>
</sst>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#,##0.00;[Red]#,##0.00"/>
    <numFmt numFmtId="198" formatCode="000000000"/>
    <numFmt numFmtId="199" formatCode="0000000000000"/>
    <numFmt numFmtId="200" formatCode="00000"/>
    <numFmt numFmtId="201" formatCode="00/0000"/>
    <numFmt numFmtId="202" formatCode="0000"/>
    <numFmt numFmtId="203" formatCode="000"/>
    <numFmt numFmtId="204" formatCode="0000000"/>
    <numFmt numFmtId="205" formatCode="00000\-000"/>
    <numFmt numFmtId="206" formatCode="00\-0000/00"/>
    <numFmt numFmtId="207" formatCode="000000"/>
    <numFmt numFmtId="208" formatCode="0000/000"/>
    <numFmt numFmtId="209" formatCode="00/00000"/>
    <numFmt numFmtId="210" formatCode="000000000000"/>
    <numFmt numFmtId="211" formatCode="0000\-0000"/>
    <numFmt numFmtId="212" formatCode="0000000000"/>
    <numFmt numFmtId="213" formatCode="000000\-000"/>
    <numFmt numFmtId="214" formatCode="00\-0000"/>
    <numFmt numFmtId="215" formatCode="0000/0000"/>
    <numFmt numFmtId="216" formatCode="0000\-000"/>
    <numFmt numFmtId="217" formatCode="000\-000000"/>
    <numFmt numFmtId="218" formatCode="00000000"/>
    <numFmt numFmtId="219" formatCode="00\-00"/>
    <numFmt numFmtId="220" formatCode="0000/00"/>
    <numFmt numFmtId="221" formatCode="0.0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  <numFmt numFmtId="225" formatCode="00/00\l"/>
    <numFmt numFmtId="226" formatCode="00/00"/>
    <numFmt numFmtId="227" formatCode="00\-000"/>
    <numFmt numFmtId="228" formatCode="000\-00"/>
    <numFmt numFmtId="229" formatCode="[$-41E]d\ mmmm\ yyyy"/>
    <numFmt numFmtId="230" formatCode="00\1\-\6\3"/>
    <numFmt numFmtId="231" formatCode="0.000"/>
    <numFmt numFmtId="232" formatCode="_-* #,##0.0000_-;\-* #,##0.0000_-;_-* &quot;-&quot;??_-;_-@_-"/>
  </numFmts>
  <fonts count="34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UPC"/>
      <family val="1"/>
    </font>
    <font>
      <b/>
      <sz val="22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3" borderId="2" applyNumberFormat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3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6" fillId="9" borderId="5" applyNumberFormat="0" applyAlignment="0" applyProtection="0"/>
    <xf numFmtId="0" fontId="0" fillId="5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34" applyAlignment="1" applyProtection="1">
      <alignment/>
      <protection/>
    </xf>
    <xf numFmtId="0" fontId="1" fillId="18" borderId="0" xfId="0" applyFont="1" applyFill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10" xfId="38" applyNumberFormat="1" applyFont="1" applyBorder="1" applyAlignment="1">
      <alignment/>
    </xf>
    <xf numFmtId="43" fontId="25" fillId="0" borderId="0" xfId="38" applyNumberFormat="1" applyFont="1" applyBorder="1" applyAlignment="1">
      <alignment/>
    </xf>
    <xf numFmtId="43" fontId="25" fillId="0" borderId="0" xfId="38" applyNumberFormat="1" applyFont="1" applyAlignment="1">
      <alignment/>
    </xf>
    <xf numFmtId="0" fontId="26" fillId="10" borderId="10" xfId="0" applyFont="1" applyFill="1" applyBorder="1" applyAlignment="1">
      <alignment horizontal="center"/>
    </xf>
    <xf numFmtId="43" fontId="26" fillId="10" borderId="10" xfId="38" applyFont="1" applyFill="1" applyBorder="1" applyAlignment="1">
      <alignment horizontal="center"/>
    </xf>
    <xf numFmtId="43" fontId="26" fillId="10" borderId="10" xfId="38" applyNumberFormat="1" applyFont="1" applyFill="1" applyBorder="1" applyAlignment="1">
      <alignment horizontal="center"/>
    </xf>
    <xf numFmtId="1" fontId="26" fillId="10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49" fontId="26" fillId="10" borderId="10" xfId="0" applyNumberFormat="1" applyFont="1" applyFill="1" applyBorder="1" applyAlignment="1">
      <alignment horizontal="right"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27" fillId="19" borderId="12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25" fillId="4" borderId="0" xfId="0" applyFont="1" applyFill="1" applyBorder="1" applyAlignment="1">
      <alignment horizontal="right"/>
    </xf>
    <xf numFmtId="0" fontId="25" fillId="4" borderId="0" xfId="0" applyFont="1" applyFill="1" applyBorder="1" applyAlignment="1">
      <alignment horizontal="center"/>
    </xf>
    <xf numFmtId="43" fontId="28" fillId="4" borderId="0" xfId="38" applyFont="1" applyFill="1" applyBorder="1" applyAlignment="1">
      <alignment/>
    </xf>
    <xf numFmtId="43" fontId="28" fillId="4" borderId="0" xfId="38" applyFont="1" applyFill="1" applyBorder="1" applyAlignment="1">
      <alignment horizontal="right"/>
    </xf>
    <xf numFmtId="43" fontId="25" fillId="4" borderId="0" xfId="38" applyFont="1" applyFill="1" applyBorder="1" applyAlignment="1">
      <alignment/>
    </xf>
    <xf numFmtId="0" fontId="25" fillId="4" borderId="0" xfId="0" applyFont="1" applyFill="1" applyBorder="1" applyAlignment="1">
      <alignment/>
    </xf>
    <xf numFmtId="43" fontId="25" fillId="0" borderId="0" xfId="0" applyNumberFormat="1" applyFont="1" applyAlignment="1">
      <alignment/>
    </xf>
    <xf numFmtId="0" fontId="25" fillId="9" borderId="10" xfId="0" applyFont="1" applyFill="1" applyBorder="1" applyAlignment="1">
      <alignment horizontal="right"/>
    </xf>
    <xf numFmtId="0" fontId="25" fillId="10" borderId="10" xfId="0" applyFont="1" applyFill="1" applyBorder="1" applyAlignment="1">
      <alignment horizontal="right"/>
    </xf>
    <xf numFmtId="43" fontId="25" fillId="19" borderId="10" xfId="38" applyNumberFormat="1" applyFont="1" applyFill="1" applyBorder="1" applyAlignment="1">
      <alignment/>
    </xf>
    <xf numFmtId="43" fontId="25" fillId="3" borderId="10" xfId="38" applyNumberFormat="1" applyFont="1" applyFill="1" applyBorder="1" applyAlignment="1">
      <alignment/>
    </xf>
    <xf numFmtId="43" fontId="25" fillId="7" borderId="10" xfId="38" applyNumberFormat="1" applyFont="1" applyFill="1" applyBorder="1" applyAlignment="1">
      <alignment/>
    </xf>
    <xf numFmtId="43" fontId="25" fillId="19" borderId="10" xfId="38" applyFont="1" applyFill="1" applyBorder="1" applyAlignment="1">
      <alignment/>
    </xf>
    <xf numFmtId="43" fontId="25" fillId="3" borderId="10" xfId="38" applyFont="1" applyFill="1" applyBorder="1" applyAlignment="1">
      <alignment/>
    </xf>
    <xf numFmtId="43" fontId="25" fillId="7" borderId="10" xfId="38" applyFont="1" applyFill="1" applyBorder="1" applyAlignment="1">
      <alignment/>
    </xf>
    <xf numFmtId="1" fontId="25" fillId="10" borderId="10" xfId="0" applyNumberFormat="1" applyFont="1" applyFill="1" applyBorder="1" applyAlignment="1">
      <alignment horizontal="right"/>
    </xf>
    <xf numFmtId="0" fontId="25" fillId="10" borderId="10" xfId="0" applyFont="1" applyFill="1" applyBorder="1" applyAlignment="1">
      <alignment horizontal="left"/>
    </xf>
    <xf numFmtId="0" fontId="25" fillId="10" borderId="10" xfId="0" applyFont="1" applyFill="1" applyBorder="1" applyAlignment="1">
      <alignment horizontal="center"/>
    </xf>
    <xf numFmtId="49" fontId="25" fillId="10" borderId="10" xfId="0" applyNumberFormat="1" applyFont="1" applyFill="1" applyBorder="1" applyAlignment="1">
      <alignment horizontal="left"/>
    </xf>
    <xf numFmtId="49" fontId="25" fillId="10" borderId="10" xfId="0" applyNumberFormat="1" applyFont="1" applyFill="1" applyBorder="1" applyAlignment="1">
      <alignment horizontal="center"/>
    </xf>
    <xf numFmtId="0" fontId="29" fillId="19" borderId="10" xfId="0" applyFont="1" applyFill="1" applyBorder="1" applyAlignment="1">
      <alignment/>
    </xf>
    <xf numFmtId="0" fontId="25" fillId="19" borderId="10" xfId="0" applyFont="1" applyFill="1" applyBorder="1" applyAlignment="1">
      <alignment/>
    </xf>
    <xf numFmtId="0" fontId="26" fillId="19" borderId="10" xfId="0" applyFont="1" applyFill="1" applyBorder="1" applyAlignment="1">
      <alignment/>
    </xf>
    <xf numFmtId="0" fontId="32" fillId="19" borderId="10" xfId="0" applyFont="1" applyFill="1" applyBorder="1" applyAlignment="1">
      <alignment/>
    </xf>
    <xf numFmtId="0" fontId="30" fillId="19" borderId="10" xfId="0" applyFont="1" applyFill="1" applyBorder="1" applyAlignment="1">
      <alignment/>
    </xf>
    <xf numFmtId="0" fontId="31" fillId="19" borderId="10" xfId="0" applyFont="1" applyFill="1" applyBorder="1" applyAlignment="1">
      <alignment/>
    </xf>
    <xf numFmtId="0" fontId="33" fillId="19" borderId="10" xfId="0" applyFont="1" applyFill="1" applyBorder="1" applyAlignment="1">
      <alignment/>
    </xf>
    <xf numFmtId="0" fontId="25" fillId="16" borderId="10" xfId="0" applyFont="1" applyFill="1" applyBorder="1" applyAlignment="1">
      <alignment horizontal="center"/>
    </xf>
    <xf numFmtId="17" fontId="25" fillId="16" borderId="10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/>
    </xf>
    <xf numFmtId="43" fontId="25" fillId="19" borderId="10" xfId="0" applyNumberFormat="1" applyFont="1" applyFill="1" applyBorder="1" applyAlignment="1">
      <alignment/>
    </xf>
    <xf numFmtId="43" fontId="25" fillId="3" borderId="10" xfId="0" applyNumberFormat="1" applyFont="1" applyFill="1" applyBorder="1" applyAlignment="1">
      <alignment/>
    </xf>
    <xf numFmtId="4" fontId="25" fillId="3" borderId="10" xfId="0" applyNumberFormat="1" applyFont="1" applyFill="1" applyBorder="1" applyAlignment="1">
      <alignment/>
    </xf>
    <xf numFmtId="0" fontId="25" fillId="3" borderId="10" xfId="0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BM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20</v>
      </c>
    </row>
    <row r="6" ht="29.25">
      <c r="A6" s="2" t="s">
        <v>11</v>
      </c>
    </row>
    <row r="7" ht="29.25">
      <c r="A7" s="2" t="s">
        <v>12</v>
      </c>
    </row>
    <row r="8" ht="39.75" customHeight="1">
      <c r="A8" s="3" t="s">
        <v>13</v>
      </c>
    </row>
    <row r="10" spans="1:9" ht="29.25">
      <c r="A10" s="59"/>
      <c r="B10" s="59"/>
      <c r="C10" s="59"/>
      <c r="D10" s="59"/>
      <c r="E10" s="59"/>
      <c r="F10" s="59"/>
      <c r="G10" s="59"/>
      <c r="H10" s="59"/>
      <c r="I10" s="59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zoomScalePageLayoutView="0" workbookViewId="0" topLeftCell="A1">
      <pane ySplit="16" topLeftCell="BM18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21" t="s">
        <v>42</v>
      </c>
    </row>
    <row r="2" ht="23.25">
      <c r="A2" s="22" t="s">
        <v>43</v>
      </c>
    </row>
    <row r="3" ht="23.25">
      <c r="A3" s="22" t="s">
        <v>44</v>
      </c>
    </row>
    <row r="4" ht="23.25">
      <c r="A4" s="22" t="s">
        <v>4</v>
      </c>
    </row>
    <row r="5" ht="23.25">
      <c r="A5" s="22" t="s">
        <v>17</v>
      </c>
    </row>
    <row r="6" ht="23.25">
      <c r="A6" s="22" t="s">
        <v>5</v>
      </c>
    </row>
    <row r="7" ht="23.25">
      <c r="A7" s="22" t="s">
        <v>14</v>
      </c>
    </row>
    <row r="8" ht="23.25">
      <c r="A8" s="22" t="s">
        <v>10</v>
      </c>
    </row>
    <row r="9" ht="23.25">
      <c r="A9" s="22" t="s">
        <v>18</v>
      </c>
    </row>
    <row r="10" ht="23.25">
      <c r="A10" s="23" t="s">
        <v>19</v>
      </c>
    </row>
    <row r="11" ht="23.25">
      <c r="A11" s="22" t="s">
        <v>45</v>
      </c>
    </row>
    <row r="12" ht="23.25">
      <c r="A12" s="22"/>
    </row>
    <row r="13" ht="23.25">
      <c r="A13" s="22"/>
    </row>
    <row r="14" ht="23.25">
      <c r="A14" s="22" t="s">
        <v>46</v>
      </c>
    </row>
    <row r="15" ht="23.25">
      <c r="A15" s="22" t="s">
        <v>15</v>
      </c>
    </row>
    <row r="16" ht="23.25">
      <c r="A16" s="24" t="s">
        <v>21</v>
      </c>
    </row>
    <row r="32" ht="23.25">
      <c r="E3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5"/>
  <sheetViews>
    <sheetView tabSelected="1" zoomScale="120" zoomScaleNormal="120" workbookViewId="0" topLeftCell="A109">
      <selection activeCell="A4" sqref="A4"/>
    </sheetView>
  </sheetViews>
  <sheetFormatPr defaultColWidth="9.140625" defaultRowHeight="12.75"/>
  <cols>
    <col min="1" max="1" width="10.00390625" style="19" customWidth="1"/>
    <col min="2" max="2" width="11.57421875" style="11" customWidth="1"/>
    <col min="3" max="3" width="34.8515625" style="10" customWidth="1"/>
    <col min="4" max="4" width="17.7109375" style="19" customWidth="1"/>
    <col min="5" max="5" width="17.7109375" style="10" customWidth="1"/>
    <col min="6" max="6" width="14.421875" style="10" customWidth="1"/>
    <col min="7" max="7" width="15.8515625" style="10" customWidth="1"/>
    <col min="8" max="8" width="15.00390625" style="10" customWidth="1"/>
    <col min="9" max="9" width="9.140625" style="10" customWidth="1"/>
    <col min="10" max="10" width="11.28125" style="10" bestFit="1" customWidth="1"/>
    <col min="11" max="16384" width="9.140625" style="10" customWidth="1"/>
  </cols>
  <sheetData>
    <row r="1" spans="1:8" ht="50.25" customHeight="1">
      <c r="A1" s="25"/>
      <c r="B1" s="26"/>
      <c r="C1" s="27" t="s">
        <v>25</v>
      </c>
      <c r="D1" s="28"/>
      <c r="E1" s="27"/>
      <c r="F1" s="29"/>
      <c r="G1" s="30"/>
      <c r="H1" s="30"/>
    </row>
    <row r="2" spans="1:8" ht="21">
      <c r="A2" s="20" t="s">
        <v>29</v>
      </c>
      <c r="B2" s="15" t="s">
        <v>22</v>
      </c>
      <c r="C2" s="15" t="s">
        <v>16</v>
      </c>
      <c r="D2" s="18" t="s">
        <v>6</v>
      </c>
      <c r="E2" s="16" t="s">
        <v>7</v>
      </c>
      <c r="F2" s="17" t="s">
        <v>8</v>
      </c>
      <c r="G2" s="17" t="s">
        <v>9</v>
      </c>
      <c r="H2" s="15" t="s">
        <v>168</v>
      </c>
    </row>
    <row r="3" spans="1:8" ht="21">
      <c r="A3" s="32" t="s">
        <v>23</v>
      </c>
      <c r="B3" s="52" t="s">
        <v>24</v>
      </c>
      <c r="C3" s="45" t="s">
        <v>58</v>
      </c>
      <c r="D3" s="33">
        <v>6570039</v>
      </c>
      <c r="E3" s="38">
        <v>55840.09</v>
      </c>
      <c r="F3" s="39">
        <v>521.87</v>
      </c>
      <c r="G3" s="37">
        <f>E3-F3</f>
        <v>55318.219999999994</v>
      </c>
      <c r="H3" s="9"/>
    </row>
    <row r="4" spans="1:8" ht="21">
      <c r="A4" s="32" t="s">
        <v>66</v>
      </c>
      <c r="B4" s="52" t="s">
        <v>24</v>
      </c>
      <c r="C4" s="45" t="s">
        <v>58</v>
      </c>
      <c r="D4" s="33">
        <v>65080234</v>
      </c>
      <c r="E4" s="35">
        <v>8800</v>
      </c>
      <c r="F4" s="36">
        <f>E4*100/107/100</f>
        <v>82.2429906542056</v>
      </c>
      <c r="G4" s="34">
        <f>E4-F4</f>
        <v>8717.757009345794</v>
      </c>
      <c r="H4" s="9"/>
    </row>
    <row r="5" spans="1:8" ht="21">
      <c r="A5" s="32" t="s">
        <v>66</v>
      </c>
      <c r="B5" s="52" t="s">
        <v>24</v>
      </c>
      <c r="C5" s="45" t="s">
        <v>86</v>
      </c>
      <c r="D5" s="33">
        <v>65110256</v>
      </c>
      <c r="E5" s="35">
        <v>62500</v>
      </c>
      <c r="F5" s="36">
        <v>584.11</v>
      </c>
      <c r="G5" s="34">
        <v>61915.89</v>
      </c>
      <c r="H5" s="9"/>
    </row>
    <row r="6" spans="1:8" ht="21">
      <c r="A6" s="32" t="s">
        <v>26</v>
      </c>
      <c r="B6" s="52" t="s">
        <v>27</v>
      </c>
      <c r="C6" s="46" t="s">
        <v>28</v>
      </c>
      <c r="D6" s="40">
        <v>1467503</v>
      </c>
      <c r="E6" s="38">
        <v>60000</v>
      </c>
      <c r="F6" s="54">
        <v>560.75</v>
      </c>
      <c r="G6" s="55">
        <f>E6-F6</f>
        <v>59439.25</v>
      </c>
      <c r="H6" s="9"/>
    </row>
    <row r="7" spans="1:8" ht="21">
      <c r="A7" s="32" t="s">
        <v>26</v>
      </c>
      <c r="B7" s="52" t="s">
        <v>31</v>
      </c>
      <c r="C7" s="47" t="s">
        <v>30</v>
      </c>
      <c r="D7" s="33">
        <v>6500120291</v>
      </c>
      <c r="E7" s="38">
        <v>2250</v>
      </c>
      <c r="F7" s="39"/>
      <c r="G7" s="37"/>
      <c r="H7" s="9"/>
    </row>
    <row r="8" spans="1:8" ht="21">
      <c r="A8" s="32"/>
      <c r="B8" s="52"/>
      <c r="C8" s="47"/>
      <c r="D8" s="33">
        <v>6500078211</v>
      </c>
      <c r="E8" s="38">
        <v>9895</v>
      </c>
      <c r="F8" s="39"/>
      <c r="G8" s="37"/>
      <c r="H8" s="9"/>
    </row>
    <row r="9" spans="1:8" ht="21">
      <c r="A9" s="32"/>
      <c r="B9" s="52"/>
      <c r="C9" s="47"/>
      <c r="D9" s="33">
        <v>6500130232</v>
      </c>
      <c r="E9" s="38">
        <v>11000</v>
      </c>
      <c r="F9" s="39"/>
      <c r="G9" s="37"/>
      <c r="H9" s="9"/>
    </row>
    <row r="10" spans="1:8" ht="21">
      <c r="A10" s="32"/>
      <c r="B10" s="52"/>
      <c r="C10" s="47"/>
      <c r="D10" s="33">
        <v>6500138484</v>
      </c>
      <c r="E10" s="38">
        <v>5250</v>
      </c>
      <c r="F10" s="39"/>
      <c r="G10" s="37"/>
      <c r="H10" s="9"/>
    </row>
    <row r="11" spans="1:8" ht="21">
      <c r="A11" s="32"/>
      <c r="B11" s="52"/>
      <c r="C11" s="47"/>
      <c r="D11" s="40">
        <v>6500142177</v>
      </c>
      <c r="E11" s="38">
        <v>1200</v>
      </c>
      <c r="F11" s="54"/>
      <c r="G11" s="55"/>
      <c r="H11" s="9"/>
    </row>
    <row r="12" spans="1:8" ht="21">
      <c r="A12" s="32"/>
      <c r="B12" s="52"/>
      <c r="C12" s="47"/>
      <c r="D12" s="40">
        <v>6500144752</v>
      </c>
      <c r="E12" s="38">
        <v>8960</v>
      </c>
      <c r="F12" s="54"/>
      <c r="G12" s="55"/>
      <c r="H12" s="9"/>
    </row>
    <row r="13" spans="1:8" ht="21">
      <c r="A13" s="32"/>
      <c r="B13" s="52"/>
      <c r="C13" s="47"/>
      <c r="D13" s="40">
        <v>6500161504</v>
      </c>
      <c r="E13" s="38">
        <v>3750</v>
      </c>
      <c r="F13" s="54"/>
      <c r="G13" s="55"/>
      <c r="H13" s="9"/>
    </row>
    <row r="14" spans="1:8" ht="21">
      <c r="A14" s="32"/>
      <c r="B14" s="52"/>
      <c r="C14" s="47"/>
      <c r="D14" s="40">
        <v>6500107716</v>
      </c>
      <c r="E14" s="38">
        <v>4500</v>
      </c>
      <c r="F14" s="54"/>
      <c r="G14" s="55"/>
      <c r="H14" s="9"/>
    </row>
    <row r="15" spans="1:8" ht="21">
      <c r="A15" s="32"/>
      <c r="B15" s="52"/>
      <c r="C15" s="47"/>
      <c r="D15" s="40">
        <v>600174311</v>
      </c>
      <c r="E15" s="38">
        <v>1200</v>
      </c>
      <c r="F15" s="54"/>
      <c r="G15" s="55"/>
      <c r="H15" s="9"/>
    </row>
    <row r="16" spans="1:8" ht="21">
      <c r="A16" s="32"/>
      <c r="B16" s="52"/>
      <c r="C16" s="47"/>
      <c r="D16" s="40"/>
      <c r="E16" s="38">
        <f>SUM(E7:E15)</f>
        <v>48005</v>
      </c>
      <c r="F16" s="54">
        <v>448.64</v>
      </c>
      <c r="G16" s="55">
        <f>E16-F16</f>
        <v>47556.36</v>
      </c>
      <c r="H16" s="9"/>
    </row>
    <row r="17" spans="1:8" ht="21">
      <c r="A17" s="32" t="s">
        <v>119</v>
      </c>
      <c r="B17" s="52" t="s">
        <v>31</v>
      </c>
      <c r="C17" s="47" t="s">
        <v>30</v>
      </c>
      <c r="D17" s="40">
        <v>6500186454</v>
      </c>
      <c r="E17" s="38">
        <v>8980</v>
      </c>
      <c r="F17" s="54"/>
      <c r="G17" s="55"/>
      <c r="H17" s="9"/>
    </row>
    <row r="18" spans="1:8" ht="21">
      <c r="A18" s="32"/>
      <c r="B18" s="52"/>
      <c r="C18" s="47"/>
      <c r="D18" s="40">
        <v>2200003747</v>
      </c>
      <c r="E18" s="38">
        <v>3000</v>
      </c>
      <c r="F18" s="54"/>
      <c r="G18" s="55"/>
      <c r="H18" s="9"/>
    </row>
    <row r="19" spans="1:8" ht="21">
      <c r="A19" s="32"/>
      <c r="B19" s="52"/>
      <c r="C19" s="47"/>
      <c r="D19" s="40">
        <v>220006708</v>
      </c>
      <c r="E19" s="38">
        <v>8960</v>
      </c>
      <c r="F19" s="54"/>
      <c r="G19" s="55"/>
      <c r="H19" s="9"/>
    </row>
    <row r="20" spans="1:8" ht="21">
      <c r="A20" s="32"/>
      <c r="B20" s="52"/>
      <c r="C20" s="47"/>
      <c r="D20" s="40">
        <v>220017461</v>
      </c>
      <c r="E20" s="38">
        <v>5250</v>
      </c>
      <c r="F20" s="54"/>
      <c r="G20" s="55"/>
      <c r="H20" s="9"/>
    </row>
    <row r="21" spans="1:8" ht="21">
      <c r="A21" s="32"/>
      <c r="B21" s="52"/>
      <c r="C21" s="47"/>
      <c r="D21" s="40">
        <v>220022565</v>
      </c>
      <c r="E21" s="38">
        <v>1200</v>
      </c>
      <c r="F21" s="54"/>
      <c r="G21" s="55"/>
      <c r="H21" s="9"/>
    </row>
    <row r="22" spans="1:8" ht="21">
      <c r="A22" s="32"/>
      <c r="B22" s="52"/>
      <c r="C22" s="47"/>
      <c r="D22" s="40">
        <v>220046520</v>
      </c>
      <c r="E22" s="38">
        <v>550</v>
      </c>
      <c r="F22" s="54"/>
      <c r="G22" s="55"/>
      <c r="H22" s="9"/>
    </row>
    <row r="23" spans="1:8" ht="21">
      <c r="A23" s="32"/>
      <c r="B23" s="52"/>
      <c r="C23" s="47"/>
      <c r="D23" s="40"/>
      <c r="E23" s="38">
        <f>SUM(E17:E22)</f>
        <v>27940</v>
      </c>
      <c r="F23" s="54">
        <v>261.12</v>
      </c>
      <c r="G23" s="55">
        <f>E23-F23</f>
        <v>27678.88</v>
      </c>
      <c r="H23" s="9"/>
    </row>
    <row r="24" spans="1:9" ht="21">
      <c r="A24" s="32" t="s">
        <v>26</v>
      </c>
      <c r="B24" s="52" t="s">
        <v>34</v>
      </c>
      <c r="C24" s="46" t="s">
        <v>33</v>
      </c>
      <c r="D24" s="40">
        <v>9110388777</v>
      </c>
      <c r="E24" s="38">
        <v>1800</v>
      </c>
      <c r="F24" s="54"/>
      <c r="G24" s="55"/>
      <c r="H24" s="9"/>
      <c r="I24" s="8"/>
    </row>
    <row r="25" spans="1:9" ht="21">
      <c r="A25" s="32"/>
      <c r="B25" s="52"/>
      <c r="C25" s="46"/>
      <c r="D25" s="40">
        <v>9110388778</v>
      </c>
      <c r="E25" s="38">
        <v>1070</v>
      </c>
      <c r="F25" s="54"/>
      <c r="G25" s="55"/>
      <c r="H25" s="9"/>
      <c r="I25" s="8"/>
    </row>
    <row r="26" spans="1:9" ht="21">
      <c r="A26" s="32"/>
      <c r="B26" s="52"/>
      <c r="C26" s="46"/>
      <c r="D26" s="40">
        <v>9110387402</v>
      </c>
      <c r="E26" s="38">
        <v>13800</v>
      </c>
      <c r="F26" s="54"/>
      <c r="G26" s="55"/>
      <c r="H26" s="9"/>
      <c r="I26" s="8"/>
    </row>
    <row r="27" spans="1:9" ht="21">
      <c r="A27" s="32"/>
      <c r="B27" s="52"/>
      <c r="C27" s="46"/>
      <c r="D27" s="40">
        <v>9110394502</v>
      </c>
      <c r="E27" s="38">
        <v>8680</v>
      </c>
      <c r="F27" s="54"/>
      <c r="G27" s="55"/>
      <c r="H27" s="9"/>
      <c r="I27" s="8"/>
    </row>
    <row r="28" spans="1:9" ht="21">
      <c r="A28" s="32"/>
      <c r="B28" s="52"/>
      <c r="C28" s="46"/>
      <c r="D28" s="40">
        <v>9110396048</v>
      </c>
      <c r="E28" s="38">
        <v>19347</v>
      </c>
      <c r="F28" s="54"/>
      <c r="G28" s="55"/>
      <c r="H28" s="9"/>
      <c r="I28" s="8"/>
    </row>
    <row r="29" spans="1:9" ht="21">
      <c r="A29" s="32"/>
      <c r="B29" s="52"/>
      <c r="C29" s="46"/>
      <c r="D29" s="40">
        <v>9110396049</v>
      </c>
      <c r="E29" s="38">
        <v>26500</v>
      </c>
      <c r="F29" s="54"/>
      <c r="G29" s="55"/>
      <c r="H29" s="9"/>
      <c r="I29" s="8"/>
    </row>
    <row r="30" spans="1:9" ht="21">
      <c r="A30" s="32"/>
      <c r="B30" s="52"/>
      <c r="C30" s="46"/>
      <c r="D30" s="40">
        <v>9110399305</v>
      </c>
      <c r="E30" s="38">
        <v>7000</v>
      </c>
      <c r="F30" s="54"/>
      <c r="G30" s="55"/>
      <c r="H30" s="9"/>
      <c r="I30" s="8"/>
    </row>
    <row r="31" spans="1:9" ht="21">
      <c r="A31" s="32"/>
      <c r="B31" s="52"/>
      <c r="C31" s="46"/>
      <c r="D31" s="40">
        <v>9110402342</v>
      </c>
      <c r="E31" s="38">
        <v>6300</v>
      </c>
      <c r="F31" s="54"/>
      <c r="G31" s="55"/>
      <c r="H31" s="9"/>
      <c r="I31" s="8"/>
    </row>
    <row r="32" spans="1:9" ht="21">
      <c r="A32" s="32"/>
      <c r="B32" s="52"/>
      <c r="C32" s="46"/>
      <c r="D32" s="40">
        <v>9110406260</v>
      </c>
      <c r="E32" s="38">
        <v>22200</v>
      </c>
      <c r="F32" s="54"/>
      <c r="G32" s="55"/>
      <c r="H32" s="9"/>
      <c r="I32" s="8"/>
    </row>
    <row r="33" spans="1:9" ht="21">
      <c r="A33" s="32"/>
      <c r="B33" s="52"/>
      <c r="C33" s="46"/>
      <c r="D33" s="40">
        <v>9110406325</v>
      </c>
      <c r="E33" s="38">
        <v>1498</v>
      </c>
      <c r="F33" s="54"/>
      <c r="G33" s="46"/>
      <c r="H33" s="9"/>
      <c r="I33" s="8"/>
    </row>
    <row r="34" spans="1:9" ht="21">
      <c r="A34" s="32"/>
      <c r="B34" s="52"/>
      <c r="C34" s="46"/>
      <c r="D34" s="33"/>
      <c r="E34" s="56">
        <f>SUM(E24:E33)</f>
        <v>108195</v>
      </c>
      <c r="F34" s="54">
        <v>1011.17</v>
      </c>
      <c r="G34" s="55">
        <f>E34-F34</f>
        <v>107183.83</v>
      </c>
      <c r="H34" s="9"/>
      <c r="I34" s="8"/>
    </row>
    <row r="35" spans="1:9" ht="21">
      <c r="A35" s="32" t="s">
        <v>66</v>
      </c>
      <c r="B35" s="52" t="s">
        <v>34</v>
      </c>
      <c r="C35" s="46" t="s">
        <v>33</v>
      </c>
      <c r="D35" s="33">
        <v>9110410446</v>
      </c>
      <c r="E35" s="56">
        <v>9200</v>
      </c>
      <c r="F35" s="54"/>
      <c r="G35" s="55"/>
      <c r="H35" s="9"/>
      <c r="I35" s="8"/>
    </row>
    <row r="36" spans="1:9" ht="21">
      <c r="A36" s="32"/>
      <c r="B36" s="52"/>
      <c r="C36" s="46"/>
      <c r="D36" s="33">
        <v>9110411343</v>
      </c>
      <c r="E36" s="56">
        <v>2840</v>
      </c>
      <c r="F36" s="54"/>
      <c r="G36" s="55"/>
      <c r="H36" s="9"/>
      <c r="I36" s="8"/>
    </row>
    <row r="37" spans="1:9" ht="21">
      <c r="A37" s="32"/>
      <c r="B37" s="52"/>
      <c r="C37" s="46"/>
      <c r="D37" s="33">
        <v>9110411354</v>
      </c>
      <c r="E37" s="56">
        <v>11400</v>
      </c>
      <c r="F37" s="54"/>
      <c r="G37" s="55"/>
      <c r="H37" s="9"/>
      <c r="I37" s="8"/>
    </row>
    <row r="38" spans="1:9" ht="21">
      <c r="A38" s="32"/>
      <c r="B38" s="52"/>
      <c r="C38" s="46"/>
      <c r="D38" s="33">
        <v>9110411607</v>
      </c>
      <c r="E38" s="56">
        <v>7000</v>
      </c>
      <c r="F38" s="54"/>
      <c r="G38" s="55"/>
      <c r="H38" s="9"/>
      <c r="I38" s="8"/>
    </row>
    <row r="39" spans="1:9" ht="21">
      <c r="A39" s="32"/>
      <c r="B39" s="52"/>
      <c r="C39" s="46"/>
      <c r="D39" s="33"/>
      <c r="E39" s="56">
        <f>SUM(E35:E38)</f>
        <v>30440</v>
      </c>
      <c r="F39" s="54">
        <v>284.49</v>
      </c>
      <c r="G39" s="55">
        <f>E39-F39</f>
        <v>30155.51</v>
      </c>
      <c r="H39" s="9"/>
      <c r="I39" s="8"/>
    </row>
    <row r="40" spans="1:9" ht="21">
      <c r="A40" s="32" t="s">
        <v>119</v>
      </c>
      <c r="B40" s="52" t="s">
        <v>34</v>
      </c>
      <c r="C40" s="46" t="s">
        <v>33</v>
      </c>
      <c r="D40" s="33">
        <v>9110418076</v>
      </c>
      <c r="E40" s="56">
        <v>43600</v>
      </c>
      <c r="F40" s="54"/>
      <c r="G40" s="55"/>
      <c r="H40" s="9"/>
      <c r="I40" s="8"/>
    </row>
    <row r="41" spans="1:9" ht="21">
      <c r="A41" s="32"/>
      <c r="B41" s="52"/>
      <c r="C41" s="46"/>
      <c r="D41" s="33">
        <v>9110421372</v>
      </c>
      <c r="E41" s="56">
        <v>3852</v>
      </c>
      <c r="F41" s="54"/>
      <c r="G41" s="55"/>
      <c r="H41" s="9"/>
      <c r="I41" s="8"/>
    </row>
    <row r="42" spans="1:9" ht="21">
      <c r="A42" s="32"/>
      <c r="B42" s="52"/>
      <c r="C42" s="46"/>
      <c r="D42" s="33">
        <v>9110421668</v>
      </c>
      <c r="E42" s="56">
        <v>22800</v>
      </c>
      <c r="F42" s="54"/>
      <c r="G42" s="55"/>
      <c r="H42" s="9"/>
      <c r="I42" s="8"/>
    </row>
    <row r="43" spans="1:9" ht="21">
      <c r="A43" s="32"/>
      <c r="B43" s="52"/>
      <c r="C43" s="46"/>
      <c r="D43" s="33">
        <v>9110420576</v>
      </c>
      <c r="E43" s="56">
        <v>9840</v>
      </c>
      <c r="F43" s="54"/>
      <c r="G43" s="55"/>
      <c r="H43" s="9"/>
      <c r="I43" s="8"/>
    </row>
    <row r="44" spans="1:9" ht="21">
      <c r="A44" s="32"/>
      <c r="B44" s="52"/>
      <c r="C44" s="46"/>
      <c r="D44" s="33">
        <v>9110420577</v>
      </c>
      <c r="E44" s="56">
        <v>2250</v>
      </c>
      <c r="F44" s="54"/>
      <c r="G44" s="55"/>
      <c r="H44" s="9"/>
      <c r="I44" s="8"/>
    </row>
    <row r="45" spans="1:9" ht="21">
      <c r="A45" s="32"/>
      <c r="B45" s="52"/>
      <c r="C45" s="46"/>
      <c r="D45" s="33">
        <v>9110423717</v>
      </c>
      <c r="E45" s="56">
        <v>2247</v>
      </c>
      <c r="F45" s="54"/>
      <c r="G45" s="55"/>
      <c r="H45" s="9"/>
      <c r="I45" s="8"/>
    </row>
    <row r="46" spans="1:9" ht="21">
      <c r="A46" s="32"/>
      <c r="B46" s="52"/>
      <c r="C46" s="46"/>
      <c r="D46" s="33">
        <v>9110424333</v>
      </c>
      <c r="E46" s="56">
        <v>1800</v>
      </c>
      <c r="F46" s="54"/>
      <c r="G46" s="55"/>
      <c r="H46" s="9"/>
      <c r="I46" s="8"/>
    </row>
    <row r="47" spans="1:9" ht="21">
      <c r="A47" s="32"/>
      <c r="B47" s="52"/>
      <c r="C47" s="46"/>
      <c r="D47" s="33">
        <v>9110429907</v>
      </c>
      <c r="E47" s="56">
        <v>1498</v>
      </c>
      <c r="F47" s="54"/>
      <c r="G47" s="55"/>
      <c r="H47" s="9"/>
      <c r="I47" s="8"/>
    </row>
    <row r="48" spans="1:9" ht="21">
      <c r="A48" s="32"/>
      <c r="B48" s="52"/>
      <c r="C48" s="46"/>
      <c r="D48" s="33">
        <v>9110426669</v>
      </c>
      <c r="E48" s="56">
        <v>22800</v>
      </c>
      <c r="F48" s="54"/>
      <c r="G48" s="55"/>
      <c r="H48" s="9"/>
      <c r="I48" s="8"/>
    </row>
    <row r="49" spans="1:9" ht="21">
      <c r="A49" s="32"/>
      <c r="B49" s="52"/>
      <c r="C49" s="46"/>
      <c r="D49" s="33"/>
      <c r="E49" s="56">
        <f>SUM(E40:E48)</f>
        <v>110687</v>
      </c>
      <c r="F49" s="54">
        <v>1034.46</v>
      </c>
      <c r="G49" s="34">
        <f>E49-F49</f>
        <v>109652.54</v>
      </c>
      <c r="H49" s="9"/>
      <c r="I49" s="8"/>
    </row>
    <row r="50" spans="1:9" ht="21">
      <c r="A50" s="32" t="s">
        <v>26</v>
      </c>
      <c r="B50" s="52" t="s">
        <v>113</v>
      </c>
      <c r="C50" s="45" t="s">
        <v>114</v>
      </c>
      <c r="D50" s="33">
        <v>411</v>
      </c>
      <c r="E50" s="35">
        <v>21250</v>
      </c>
      <c r="F50" s="36">
        <v>198.6</v>
      </c>
      <c r="G50" s="34">
        <f>E50-F50</f>
        <v>21051.4</v>
      </c>
      <c r="H50" s="12"/>
      <c r="I50" s="8"/>
    </row>
    <row r="51" spans="1:9" ht="21">
      <c r="A51" s="32" t="s">
        <v>26</v>
      </c>
      <c r="B51" s="52" t="s">
        <v>37</v>
      </c>
      <c r="C51" s="46" t="s">
        <v>40</v>
      </c>
      <c r="D51" s="33">
        <v>6535657</v>
      </c>
      <c r="E51" s="35">
        <v>3040</v>
      </c>
      <c r="F51" s="36"/>
      <c r="G51" s="34"/>
      <c r="H51" s="12"/>
      <c r="I51" s="8"/>
    </row>
    <row r="52" spans="1:9" ht="21">
      <c r="A52" s="32"/>
      <c r="B52" s="52"/>
      <c r="C52" s="46"/>
      <c r="D52" s="33">
        <v>6534910</v>
      </c>
      <c r="E52" s="35">
        <v>5230</v>
      </c>
      <c r="F52" s="36"/>
      <c r="G52" s="34"/>
      <c r="H52" s="12"/>
      <c r="I52" s="8"/>
    </row>
    <row r="53" spans="1:9" ht="21">
      <c r="A53" s="32"/>
      <c r="B53" s="52"/>
      <c r="C53" s="46"/>
      <c r="D53" s="33"/>
      <c r="E53" s="35">
        <f>SUM(E51:E52)</f>
        <v>8270</v>
      </c>
      <c r="F53" s="36">
        <v>77.29</v>
      </c>
      <c r="G53" s="34">
        <f>E53-F53</f>
        <v>8192.71</v>
      </c>
      <c r="H53" s="12"/>
      <c r="I53" s="8"/>
    </row>
    <row r="54" spans="1:9" ht="21">
      <c r="A54" s="32" t="s">
        <v>144</v>
      </c>
      <c r="B54" s="52" t="s">
        <v>37</v>
      </c>
      <c r="C54" s="46" t="s">
        <v>40</v>
      </c>
      <c r="D54" s="33">
        <v>6538719</v>
      </c>
      <c r="E54" s="35">
        <v>7200</v>
      </c>
      <c r="F54" s="36"/>
      <c r="G54" s="34"/>
      <c r="H54" s="12"/>
      <c r="I54" s="8"/>
    </row>
    <row r="55" spans="1:9" ht="21">
      <c r="A55" s="32"/>
      <c r="B55" s="52"/>
      <c r="C55" s="46"/>
      <c r="D55" s="33">
        <v>6545620</v>
      </c>
      <c r="E55" s="35">
        <v>4900</v>
      </c>
      <c r="F55" s="36"/>
      <c r="G55" s="34"/>
      <c r="H55" s="12"/>
      <c r="I55" s="8"/>
    </row>
    <row r="56" spans="1:9" ht="21">
      <c r="A56" s="32"/>
      <c r="B56" s="52"/>
      <c r="C56" s="46"/>
      <c r="D56" s="33"/>
      <c r="E56" s="35">
        <f>SUM(E54:E55)</f>
        <v>12100</v>
      </c>
      <c r="F56" s="36">
        <v>113.08</v>
      </c>
      <c r="G56" s="34">
        <f>E56-F56</f>
        <v>11986.92</v>
      </c>
      <c r="H56" s="12"/>
      <c r="I56" s="8"/>
    </row>
    <row r="57" spans="1:9" ht="21">
      <c r="A57" s="32" t="s">
        <v>26</v>
      </c>
      <c r="B57" s="52" t="s">
        <v>38</v>
      </c>
      <c r="C57" s="46" t="s">
        <v>35</v>
      </c>
      <c r="D57" s="33" t="s">
        <v>41</v>
      </c>
      <c r="E57" s="35">
        <v>41250</v>
      </c>
      <c r="F57" s="36">
        <v>385.51</v>
      </c>
      <c r="G57" s="34">
        <f>E57-F57</f>
        <v>40864.49</v>
      </c>
      <c r="H57" s="12"/>
      <c r="I57" s="8"/>
    </row>
    <row r="58" spans="1:9" ht="21">
      <c r="A58" s="32" t="s">
        <v>119</v>
      </c>
      <c r="B58" s="53" t="s">
        <v>38</v>
      </c>
      <c r="C58" s="45" t="s">
        <v>35</v>
      </c>
      <c r="D58" s="33" t="s">
        <v>131</v>
      </c>
      <c r="E58" s="35">
        <v>41250</v>
      </c>
      <c r="F58" s="36"/>
      <c r="G58" s="34"/>
      <c r="H58" s="12"/>
      <c r="I58" s="8"/>
    </row>
    <row r="59" spans="1:9" ht="21">
      <c r="A59" s="32"/>
      <c r="B59" s="53"/>
      <c r="C59" s="45"/>
      <c r="D59" s="33" t="s">
        <v>132</v>
      </c>
      <c r="E59" s="35">
        <v>41250</v>
      </c>
      <c r="F59" s="36"/>
      <c r="G59" s="34"/>
      <c r="H59" s="12"/>
      <c r="I59" s="8"/>
    </row>
    <row r="60" spans="1:9" ht="21">
      <c r="A60" s="32"/>
      <c r="B60" s="53"/>
      <c r="C60" s="45"/>
      <c r="D60" s="33"/>
      <c r="E60" s="35">
        <f>SUM(E58:E59)</f>
        <v>82500</v>
      </c>
      <c r="F60" s="36">
        <v>711.03</v>
      </c>
      <c r="G60" s="34">
        <f>E60-F60</f>
        <v>81788.97</v>
      </c>
      <c r="H60" s="12"/>
      <c r="I60" s="8"/>
    </row>
    <row r="61" spans="1:9" ht="21">
      <c r="A61" s="32" t="s">
        <v>26</v>
      </c>
      <c r="B61" s="52" t="s">
        <v>39</v>
      </c>
      <c r="C61" s="46" t="s">
        <v>36</v>
      </c>
      <c r="D61" s="33">
        <v>6508043</v>
      </c>
      <c r="E61" s="35">
        <v>55580</v>
      </c>
      <c r="F61" s="36">
        <v>519.44</v>
      </c>
      <c r="G61" s="34">
        <f>E61-F61</f>
        <v>55060.56</v>
      </c>
      <c r="H61" s="12"/>
      <c r="I61" s="8"/>
    </row>
    <row r="62" spans="1:9" ht="21">
      <c r="A62" s="32" t="s">
        <v>66</v>
      </c>
      <c r="B62" s="52" t="s">
        <v>67</v>
      </c>
      <c r="C62" s="46" t="s">
        <v>47</v>
      </c>
      <c r="D62" s="33">
        <v>6501157</v>
      </c>
      <c r="E62" s="35">
        <v>28500</v>
      </c>
      <c r="F62" s="36">
        <f>E62*100/107/100</f>
        <v>266.3551401869159</v>
      </c>
      <c r="G62" s="34">
        <f>E62-F62</f>
        <v>28233.644859813085</v>
      </c>
      <c r="H62" s="12"/>
      <c r="I62" s="8"/>
    </row>
    <row r="63" spans="1:9" ht="21">
      <c r="A63" s="32" t="s">
        <v>66</v>
      </c>
      <c r="B63" s="52" t="s">
        <v>147</v>
      </c>
      <c r="C63" s="48" t="s">
        <v>148</v>
      </c>
      <c r="D63" s="33">
        <v>6511000036</v>
      </c>
      <c r="E63" s="35">
        <v>4103</v>
      </c>
      <c r="F63" s="36"/>
      <c r="G63" s="34"/>
      <c r="H63" s="12"/>
      <c r="I63" s="8"/>
    </row>
    <row r="64" spans="1:9" ht="21">
      <c r="A64" s="32"/>
      <c r="B64" s="52"/>
      <c r="C64" s="48"/>
      <c r="D64" s="33">
        <v>651100035</v>
      </c>
      <c r="E64" s="35">
        <v>18100</v>
      </c>
      <c r="F64" s="36"/>
      <c r="G64" s="34"/>
      <c r="H64" s="12"/>
      <c r="I64" s="8"/>
    </row>
    <row r="65" spans="1:10" ht="21">
      <c r="A65" s="32"/>
      <c r="B65" s="52"/>
      <c r="C65" s="48"/>
      <c r="D65" s="33"/>
      <c r="E65" s="35">
        <f>SUM(E63:E64)</f>
        <v>22203</v>
      </c>
      <c r="F65" s="36">
        <f>E65*100/107/100</f>
        <v>207.50467289719626</v>
      </c>
      <c r="G65" s="34">
        <f>E65-F65</f>
        <v>21995.495327102803</v>
      </c>
      <c r="H65" s="12"/>
      <c r="I65" s="8"/>
      <c r="J65" s="31"/>
    </row>
    <row r="66" spans="1:9" ht="21">
      <c r="A66" s="32" t="s">
        <v>144</v>
      </c>
      <c r="B66" s="52" t="s">
        <v>147</v>
      </c>
      <c r="C66" s="48" t="s">
        <v>148</v>
      </c>
      <c r="D66" s="33">
        <v>6512000046</v>
      </c>
      <c r="E66" s="35">
        <v>27497.6</v>
      </c>
      <c r="F66" s="36"/>
      <c r="G66" s="34"/>
      <c r="H66" s="12"/>
      <c r="I66" s="8"/>
    </row>
    <row r="67" spans="1:9" ht="21">
      <c r="A67" s="32"/>
      <c r="B67" s="52"/>
      <c r="C67" s="46"/>
      <c r="D67" s="33">
        <v>6512000047</v>
      </c>
      <c r="E67" s="35">
        <v>5587</v>
      </c>
      <c r="F67" s="36"/>
      <c r="G67" s="34"/>
      <c r="H67" s="12"/>
      <c r="I67" s="8"/>
    </row>
    <row r="68" spans="1:10" ht="21">
      <c r="A68" s="32"/>
      <c r="B68" s="52"/>
      <c r="C68" s="46"/>
      <c r="D68" s="33"/>
      <c r="E68" s="35">
        <f>SUM(E66:E67)</f>
        <v>33084.6</v>
      </c>
      <c r="F68" s="36">
        <v>309.2</v>
      </c>
      <c r="G68" s="34">
        <f>E68-F68</f>
        <v>32775.4</v>
      </c>
      <c r="H68" s="12"/>
      <c r="I68" s="8"/>
      <c r="J68" s="31"/>
    </row>
    <row r="69" spans="1:9" ht="21">
      <c r="A69" s="32" t="s">
        <v>66</v>
      </c>
      <c r="B69" s="52" t="s">
        <v>68</v>
      </c>
      <c r="C69" s="49" t="s">
        <v>48</v>
      </c>
      <c r="D69" s="33">
        <v>2022080155</v>
      </c>
      <c r="E69" s="35">
        <v>3890</v>
      </c>
      <c r="F69" s="36">
        <f>E69*100/107/100</f>
        <v>36.35514018691589</v>
      </c>
      <c r="G69" s="34">
        <f>E69-F69</f>
        <v>3853.644859813084</v>
      </c>
      <c r="H69" s="12"/>
      <c r="I69" s="8"/>
    </row>
    <row r="70" spans="1:9" ht="21">
      <c r="A70" s="32"/>
      <c r="B70" s="52"/>
      <c r="C70" s="49"/>
      <c r="D70" s="33">
        <v>2022100067</v>
      </c>
      <c r="E70" s="35">
        <v>3185</v>
      </c>
      <c r="F70" s="36">
        <f>E70*100/107/100</f>
        <v>29.766355140186917</v>
      </c>
      <c r="G70" s="34">
        <f>E70-F70</f>
        <v>3155.233644859813</v>
      </c>
      <c r="H70" s="12"/>
      <c r="I70" s="8"/>
    </row>
    <row r="71" spans="1:9" ht="21">
      <c r="A71" s="32"/>
      <c r="B71" s="52"/>
      <c r="C71" s="49"/>
      <c r="D71" s="33"/>
      <c r="E71" s="35">
        <f>SUM(E69:E70)</f>
        <v>7075</v>
      </c>
      <c r="F71" s="36">
        <f>E71*100/107/100</f>
        <v>66.1214953271028</v>
      </c>
      <c r="G71" s="34">
        <f>E71-F71</f>
        <v>7008.878504672897</v>
      </c>
      <c r="H71" s="12"/>
      <c r="I71" s="8"/>
    </row>
    <row r="72" spans="1:9" ht="21">
      <c r="A72" s="32" t="s">
        <v>66</v>
      </c>
      <c r="B72" s="52" t="s">
        <v>117</v>
      </c>
      <c r="C72" s="48" t="s">
        <v>118</v>
      </c>
      <c r="D72" s="33">
        <v>18809</v>
      </c>
      <c r="E72" s="35">
        <v>11890</v>
      </c>
      <c r="F72" s="36">
        <f>E72*100/107/100</f>
        <v>111.1214953271028</v>
      </c>
      <c r="G72" s="34">
        <f>E72-F72</f>
        <v>11778.878504672897</v>
      </c>
      <c r="H72" s="12"/>
      <c r="I72" s="8"/>
    </row>
    <row r="73" spans="1:9" ht="21">
      <c r="A73" s="32" t="s">
        <v>66</v>
      </c>
      <c r="B73" s="52" t="s">
        <v>69</v>
      </c>
      <c r="C73" s="45" t="s">
        <v>49</v>
      </c>
      <c r="D73" s="41">
        <v>65031337</v>
      </c>
      <c r="E73" s="57">
        <v>3000</v>
      </c>
      <c r="F73" s="36"/>
      <c r="G73" s="34"/>
      <c r="H73" s="12"/>
      <c r="I73" s="8"/>
    </row>
    <row r="74" spans="1:9" ht="21">
      <c r="A74" s="32"/>
      <c r="B74" s="52"/>
      <c r="C74" s="45"/>
      <c r="D74" s="41">
        <v>65029011</v>
      </c>
      <c r="E74" s="57">
        <v>7000</v>
      </c>
      <c r="F74" s="36"/>
      <c r="G74" s="34"/>
      <c r="H74" s="12"/>
      <c r="I74" s="8"/>
    </row>
    <row r="75" spans="1:9" ht="21">
      <c r="A75" s="32"/>
      <c r="B75" s="52"/>
      <c r="C75" s="45"/>
      <c r="D75" s="41">
        <v>65038919</v>
      </c>
      <c r="E75" s="57">
        <v>2750</v>
      </c>
      <c r="F75" s="36"/>
      <c r="G75" s="34"/>
      <c r="H75" s="12"/>
      <c r="I75" s="8"/>
    </row>
    <row r="76" spans="1:9" ht="21">
      <c r="A76" s="32"/>
      <c r="B76" s="52"/>
      <c r="C76" s="45"/>
      <c r="D76" s="41">
        <v>65038643</v>
      </c>
      <c r="E76" s="57">
        <v>2000</v>
      </c>
      <c r="F76" s="36"/>
      <c r="G76" s="34"/>
      <c r="H76" s="12"/>
      <c r="I76" s="8"/>
    </row>
    <row r="77" spans="1:9" ht="21">
      <c r="A77" s="32"/>
      <c r="B77" s="52"/>
      <c r="C77" s="45"/>
      <c r="D77" s="33"/>
      <c r="E77" s="35">
        <f>SUM(E73:E76)</f>
        <v>14750</v>
      </c>
      <c r="F77" s="36"/>
      <c r="G77" s="34">
        <f>E77-F77</f>
        <v>14750</v>
      </c>
      <c r="H77" s="12"/>
      <c r="I77" s="8"/>
    </row>
    <row r="78" spans="1:256" ht="21">
      <c r="A78" s="32" t="s">
        <v>66</v>
      </c>
      <c r="B78" s="52" t="s">
        <v>70</v>
      </c>
      <c r="C78" s="45" t="s">
        <v>50</v>
      </c>
      <c r="D78" s="33">
        <v>2410267328</v>
      </c>
      <c r="E78" s="35">
        <v>2247</v>
      </c>
      <c r="F78" s="36"/>
      <c r="G78" s="34"/>
      <c r="H78" s="12"/>
      <c r="I78" s="8"/>
      <c r="IV78" s="31">
        <f>SUM(F78:IU78)</f>
        <v>0</v>
      </c>
    </row>
    <row r="79" spans="1:256" ht="21">
      <c r="A79" s="32"/>
      <c r="B79" s="52"/>
      <c r="C79" s="45"/>
      <c r="D79" s="33">
        <v>240267965</v>
      </c>
      <c r="E79" s="35">
        <v>1550</v>
      </c>
      <c r="F79" s="36"/>
      <c r="G79" s="34"/>
      <c r="H79" s="12"/>
      <c r="I79" s="8"/>
      <c r="IV79" s="31"/>
    </row>
    <row r="80" spans="1:256" ht="21">
      <c r="A80" s="32"/>
      <c r="B80" s="52"/>
      <c r="C80" s="45"/>
      <c r="D80" s="33"/>
      <c r="E80" s="35">
        <f>SUM(E78:E79)</f>
        <v>3797</v>
      </c>
      <c r="F80" s="36">
        <f>E80*100/107/100</f>
        <v>35.48598130841121</v>
      </c>
      <c r="G80" s="34">
        <f>E80-F80</f>
        <v>3761.5140186915887</v>
      </c>
      <c r="H80" s="12"/>
      <c r="I80" s="8"/>
      <c r="IV80" s="31"/>
    </row>
    <row r="81" spans="1:9" ht="21">
      <c r="A81" s="32" t="s">
        <v>66</v>
      </c>
      <c r="B81" s="52" t="s">
        <v>71</v>
      </c>
      <c r="C81" s="45" t="s">
        <v>51</v>
      </c>
      <c r="D81" s="42">
        <v>20015266</v>
      </c>
      <c r="E81" s="57">
        <v>1300</v>
      </c>
      <c r="F81" s="36"/>
      <c r="G81" s="34"/>
      <c r="H81" s="12"/>
      <c r="I81" s="8"/>
    </row>
    <row r="82" spans="1:9" ht="21">
      <c r="A82" s="32"/>
      <c r="B82" s="52"/>
      <c r="C82" s="45"/>
      <c r="D82" s="42">
        <v>20016584</v>
      </c>
      <c r="E82" s="57">
        <v>2200</v>
      </c>
      <c r="F82" s="36"/>
      <c r="G82" s="34"/>
      <c r="H82" s="12"/>
      <c r="I82" s="8"/>
    </row>
    <row r="83" spans="1:9" ht="21">
      <c r="A83" s="32"/>
      <c r="B83" s="52"/>
      <c r="C83" s="45"/>
      <c r="D83" s="33"/>
      <c r="E83" s="35">
        <f>SUM(E81:E82)</f>
        <v>3500</v>
      </c>
      <c r="F83" s="36">
        <f>E83*100/107/100</f>
        <v>32.71028037383177</v>
      </c>
      <c r="G83" s="34">
        <f>E83-F83</f>
        <v>3467.2897196261683</v>
      </c>
      <c r="H83" s="12"/>
      <c r="I83" s="8"/>
    </row>
    <row r="84" spans="1:9" ht="21">
      <c r="A84" s="32" t="s">
        <v>66</v>
      </c>
      <c r="B84" s="52" t="s">
        <v>72</v>
      </c>
      <c r="C84" s="45" t="s">
        <v>52</v>
      </c>
      <c r="D84" s="33">
        <v>650600458</v>
      </c>
      <c r="E84" s="35">
        <v>30000</v>
      </c>
      <c r="F84" s="36">
        <f>E84*100/107/100</f>
        <v>280.3738317757009</v>
      </c>
      <c r="G84" s="34">
        <f>E84-F84</f>
        <v>29719.6261682243</v>
      </c>
      <c r="H84" s="12"/>
      <c r="I84" s="8"/>
    </row>
    <row r="85" spans="1:9" ht="21">
      <c r="A85" s="32" t="s">
        <v>66</v>
      </c>
      <c r="B85" s="52" t="s">
        <v>115</v>
      </c>
      <c r="C85" s="48" t="s">
        <v>116</v>
      </c>
      <c r="D85" s="33">
        <v>6500943</v>
      </c>
      <c r="E85" s="35">
        <v>7800</v>
      </c>
      <c r="F85" s="36">
        <f>E85*100/107/100</f>
        <v>72.89719626168225</v>
      </c>
      <c r="G85" s="34">
        <f>E85-F85</f>
        <v>7727.102803738318</v>
      </c>
      <c r="H85" s="12"/>
      <c r="I85" s="8"/>
    </row>
    <row r="86" spans="1:9" ht="21">
      <c r="A86" s="32" t="s">
        <v>66</v>
      </c>
      <c r="B86" s="52" t="s">
        <v>73</v>
      </c>
      <c r="C86" s="50" t="s">
        <v>87</v>
      </c>
      <c r="D86" s="33">
        <v>8370506031</v>
      </c>
      <c r="E86" s="35">
        <v>8265</v>
      </c>
      <c r="F86" s="36"/>
      <c r="G86" s="34"/>
      <c r="H86" s="12"/>
      <c r="I86" s="8"/>
    </row>
    <row r="87" spans="1:9" ht="21">
      <c r="A87" s="32"/>
      <c r="B87" s="52"/>
      <c r="C87" s="50"/>
      <c r="D87" s="33">
        <v>8370535969</v>
      </c>
      <c r="E87" s="35">
        <v>8265</v>
      </c>
      <c r="F87" s="36"/>
      <c r="G87" s="34"/>
      <c r="H87" s="12"/>
      <c r="I87" s="8"/>
    </row>
    <row r="88" spans="1:9" ht="21">
      <c r="A88" s="32"/>
      <c r="B88" s="52"/>
      <c r="C88" s="50"/>
      <c r="D88" s="33"/>
      <c r="E88" s="35">
        <f>SUM(E86:E87)</f>
        <v>16530</v>
      </c>
      <c r="F88" s="36">
        <f>E88*100/107/100</f>
        <v>154.4859813084112</v>
      </c>
      <c r="G88" s="34">
        <f>E88-F88</f>
        <v>16375.514018691589</v>
      </c>
      <c r="H88" s="12"/>
      <c r="I88" s="8"/>
    </row>
    <row r="89" spans="1:9" ht="21">
      <c r="A89" s="32" t="s">
        <v>66</v>
      </c>
      <c r="B89" s="52" t="s">
        <v>74</v>
      </c>
      <c r="C89" s="45" t="s">
        <v>54</v>
      </c>
      <c r="D89" s="42" t="s">
        <v>88</v>
      </c>
      <c r="E89" s="57">
        <v>18000</v>
      </c>
      <c r="F89" s="36"/>
      <c r="G89" s="34"/>
      <c r="H89" s="12"/>
      <c r="I89" s="8"/>
    </row>
    <row r="90" spans="1:9" ht="21">
      <c r="A90" s="32"/>
      <c r="B90" s="52"/>
      <c r="C90" s="45"/>
      <c r="D90" s="42" t="s">
        <v>89</v>
      </c>
      <c r="E90" s="57">
        <v>36000</v>
      </c>
      <c r="F90" s="36"/>
      <c r="G90" s="34"/>
      <c r="H90" s="12"/>
      <c r="I90" s="8"/>
    </row>
    <row r="91" spans="1:9" ht="21">
      <c r="A91" s="32"/>
      <c r="B91" s="52"/>
      <c r="C91" s="45"/>
      <c r="D91" s="42" t="s">
        <v>90</v>
      </c>
      <c r="E91" s="57">
        <v>18000</v>
      </c>
      <c r="F91" s="36"/>
      <c r="G91" s="34"/>
      <c r="H91" s="12"/>
      <c r="I91" s="8"/>
    </row>
    <row r="92" spans="1:9" ht="21">
      <c r="A92" s="32"/>
      <c r="B92" s="52"/>
      <c r="C92" s="45"/>
      <c r="D92" s="42" t="s">
        <v>91</v>
      </c>
      <c r="E92" s="57">
        <v>18000</v>
      </c>
      <c r="F92" s="36"/>
      <c r="G92" s="34"/>
      <c r="H92" s="12"/>
      <c r="I92" s="8"/>
    </row>
    <row r="93" spans="1:9" ht="21">
      <c r="A93" s="32"/>
      <c r="B93" s="52"/>
      <c r="C93" s="45"/>
      <c r="D93" s="33"/>
      <c r="E93" s="35">
        <f>SUM(E89:E92)</f>
        <v>90000</v>
      </c>
      <c r="F93" s="36">
        <f>E93*100/107/100</f>
        <v>841.1214953271027</v>
      </c>
      <c r="G93" s="34">
        <f>E93-F93</f>
        <v>89158.8785046729</v>
      </c>
      <c r="H93" s="12"/>
      <c r="I93" s="8"/>
    </row>
    <row r="94" spans="1:9" ht="21">
      <c r="A94" s="32" t="s">
        <v>66</v>
      </c>
      <c r="B94" s="52" t="s">
        <v>75</v>
      </c>
      <c r="C94" s="50" t="s">
        <v>55</v>
      </c>
      <c r="D94" s="41" t="s">
        <v>92</v>
      </c>
      <c r="E94" s="57">
        <v>9000</v>
      </c>
      <c r="F94" s="36"/>
      <c r="G94" s="34"/>
      <c r="H94" s="12"/>
      <c r="I94" s="8"/>
    </row>
    <row r="95" spans="1:9" ht="21">
      <c r="A95" s="32"/>
      <c r="B95" s="52"/>
      <c r="C95" s="45"/>
      <c r="D95" s="43" t="s">
        <v>93</v>
      </c>
      <c r="E95" s="57">
        <v>5000</v>
      </c>
      <c r="F95" s="36"/>
      <c r="G95" s="34"/>
      <c r="H95" s="12"/>
      <c r="I95" s="8"/>
    </row>
    <row r="96" spans="1:9" ht="21">
      <c r="A96" s="32"/>
      <c r="B96" s="52"/>
      <c r="C96" s="45"/>
      <c r="D96" s="41" t="s">
        <v>94</v>
      </c>
      <c r="E96" s="57">
        <v>1653</v>
      </c>
      <c r="F96" s="36"/>
      <c r="G96" s="34"/>
      <c r="H96" s="12"/>
      <c r="I96" s="8"/>
    </row>
    <row r="97" spans="1:9" ht="21">
      <c r="A97" s="32"/>
      <c r="B97" s="52"/>
      <c r="C97" s="45"/>
      <c r="D97" s="33"/>
      <c r="E97" s="35">
        <f>SUM(E94:E96)</f>
        <v>15653</v>
      </c>
      <c r="F97" s="36">
        <f>E97*100/107/100</f>
        <v>146.28971962616822</v>
      </c>
      <c r="G97" s="34">
        <f>E97-F97</f>
        <v>15506.710280373833</v>
      </c>
      <c r="H97" s="12"/>
      <c r="I97" s="8"/>
    </row>
    <row r="98" spans="1:9" ht="21">
      <c r="A98" s="32" t="s">
        <v>66</v>
      </c>
      <c r="B98" s="52" t="s">
        <v>76</v>
      </c>
      <c r="C98" s="45" t="s">
        <v>56</v>
      </c>
      <c r="D98" s="33">
        <v>650900021</v>
      </c>
      <c r="E98" s="35">
        <v>2600</v>
      </c>
      <c r="F98" s="36"/>
      <c r="G98" s="34"/>
      <c r="H98" s="12"/>
      <c r="I98" s="8"/>
    </row>
    <row r="99" spans="1:9" ht="21">
      <c r="A99" s="32"/>
      <c r="B99" s="52"/>
      <c r="C99" s="45"/>
      <c r="D99" s="33">
        <v>651000057</v>
      </c>
      <c r="E99" s="35">
        <v>2600</v>
      </c>
      <c r="F99" s="36"/>
      <c r="G99" s="34"/>
      <c r="H99" s="12"/>
      <c r="I99" s="8"/>
    </row>
    <row r="100" spans="1:9" ht="21">
      <c r="A100" s="32"/>
      <c r="B100" s="52"/>
      <c r="C100" s="45"/>
      <c r="D100" s="33"/>
      <c r="E100" s="35">
        <f>SUM(E98:E99)</f>
        <v>5200</v>
      </c>
      <c r="F100" s="36">
        <f>E100*100/107/100</f>
        <v>48.598130841121495</v>
      </c>
      <c r="G100" s="34">
        <f>E100-F100</f>
        <v>5151.401869158878</v>
      </c>
      <c r="H100" s="12"/>
      <c r="I100" s="8"/>
    </row>
    <row r="101" spans="1:9" ht="21">
      <c r="A101" s="32" t="s">
        <v>66</v>
      </c>
      <c r="B101" s="52" t="s">
        <v>77</v>
      </c>
      <c r="C101" s="45" t="s">
        <v>57</v>
      </c>
      <c r="D101" s="33">
        <v>6509248</v>
      </c>
      <c r="E101" s="35">
        <v>46170</v>
      </c>
      <c r="F101" s="36">
        <f>E101*100/107/100</f>
        <v>431.4953271028037</v>
      </c>
      <c r="G101" s="34">
        <f>E101-F101</f>
        <v>45738.504672897194</v>
      </c>
      <c r="H101" s="12"/>
      <c r="I101" s="8"/>
    </row>
    <row r="102" spans="1:9" ht="21">
      <c r="A102" s="32" t="s">
        <v>66</v>
      </c>
      <c r="B102" s="52" t="s">
        <v>78</v>
      </c>
      <c r="C102" s="45" t="s">
        <v>59</v>
      </c>
      <c r="D102" s="33">
        <v>1005901</v>
      </c>
      <c r="E102" s="35">
        <v>29100</v>
      </c>
      <c r="F102" s="36">
        <f>E102*100/107/100</f>
        <v>271.96261682242994</v>
      </c>
      <c r="G102" s="34">
        <f>E102-F102</f>
        <v>28828.03738317757</v>
      </c>
      <c r="H102" s="12"/>
      <c r="I102" s="8"/>
    </row>
    <row r="103" spans="1:9" ht="21">
      <c r="A103" s="32" t="s">
        <v>66</v>
      </c>
      <c r="B103" s="52" t="s">
        <v>79</v>
      </c>
      <c r="C103" s="45" t="s">
        <v>60</v>
      </c>
      <c r="D103" s="33">
        <v>35956</v>
      </c>
      <c r="E103" s="35">
        <v>6000</v>
      </c>
      <c r="F103" s="36"/>
      <c r="G103" s="34"/>
      <c r="H103" s="12"/>
      <c r="I103" s="8"/>
    </row>
    <row r="104" spans="1:9" ht="21">
      <c r="A104" s="32"/>
      <c r="B104" s="52"/>
      <c r="C104" s="45"/>
      <c r="D104" s="33">
        <v>36294</v>
      </c>
      <c r="E104" s="35">
        <v>63850</v>
      </c>
      <c r="F104" s="36"/>
      <c r="G104" s="34"/>
      <c r="H104" s="12"/>
      <c r="I104" s="8"/>
    </row>
    <row r="105" spans="1:9" ht="21">
      <c r="A105" s="32"/>
      <c r="B105" s="52"/>
      <c r="C105" s="45"/>
      <c r="D105" s="33">
        <v>36581</v>
      </c>
      <c r="E105" s="35">
        <v>3600</v>
      </c>
      <c r="F105" s="36"/>
      <c r="G105" s="34"/>
      <c r="H105" s="12"/>
      <c r="I105" s="8"/>
    </row>
    <row r="106" spans="1:9" ht="21">
      <c r="A106" s="32"/>
      <c r="B106" s="52"/>
      <c r="C106" s="45"/>
      <c r="D106" s="33">
        <v>36582</v>
      </c>
      <c r="E106" s="35">
        <v>6000</v>
      </c>
      <c r="F106" s="36"/>
      <c r="G106" s="34"/>
      <c r="H106" s="12"/>
      <c r="I106" s="8"/>
    </row>
    <row r="107" spans="1:9" ht="21">
      <c r="A107" s="32"/>
      <c r="B107" s="52"/>
      <c r="C107" s="45"/>
      <c r="D107" s="33"/>
      <c r="E107" s="35">
        <f>SUM(E103:E106)</f>
        <v>79450</v>
      </c>
      <c r="F107" s="36">
        <f>E107*100/107/100</f>
        <v>742.5233644859813</v>
      </c>
      <c r="G107" s="34">
        <f>E107-F107</f>
        <v>78707.47663551402</v>
      </c>
      <c r="H107" s="12"/>
      <c r="I107" s="8"/>
    </row>
    <row r="108" spans="1:9" ht="21">
      <c r="A108" s="32" t="s">
        <v>66</v>
      </c>
      <c r="B108" s="52" t="s">
        <v>85</v>
      </c>
      <c r="C108" s="45" t="s">
        <v>61</v>
      </c>
      <c r="D108" s="42">
        <v>86527</v>
      </c>
      <c r="E108" s="57">
        <v>13060</v>
      </c>
      <c r="F108" s="36"/>
      <c r="G108" s="34"/>
      <c r="H108" s="12"/>
      <c r="I108" s="8"/>
    </row>
    <row r="109" spans="1:9" ht="21">
      <c r="A109" s="32"/>
      <c r="B109" s="52"/>
      <c r="C109" s="45"/>
      <c r="D109" s="42">
        <v>86680</v>
      </c>
      <c r="E109" s="57">
        <v>11530</v>
      </c>
      <c r="F109" s="36"/>
      <c r="G109" s="34"/>
      <c r="H109" s="12"/>
      <c r="I109" s="8"/>
    </row>
    <row r="110" spans="1:9" ht="21">
      <c r="A110" s="32"/>
      <c r="B110" s="52"/>
      <c r="C110" s="45"/>
      <c r="D110" s="42">
        <v>86681</v>
      </c>
      <c r="E110" s="57">
        <v>866.7</v>
      </c>
      <c r="F110" s="36"/>
      <c r="G110" s="34"/>
      <c r="H110" s="12"/>
      <c r="I110" s="8"/>
    </row>
    <row r="111" spans="1:9" ht="21">
      <c r="A111" s="32"/>
      <c r="B111" s="52"/>
      <c r="C111" s="45"/>
      <c r="D111" s="42">
        <v>86949</v>
      </c>
      <c r="E111" s="57">
        <v>19400</v>
      </c>
      <c r="F111" s="36"/>
      <c r="G111" s="34"/>
      <c r="H111" s="12"/>
      <c r="I111" s="8"/>
    </row>
    <row r="112" spans="1:9" ht="21">
      <c r="A112" s="32"/>
      <c r="B112" s="52"/>
      <c r="C112" s="45"/>
      <c r="D112" s="42">
        <v>87273</v>
      </c>
      <c r="E112" s="57">
        <v>32530</v>
      </c>
      <c r="F112" s="36"/>
      <c r="G112" s="34"/>
      <c r="H112" s="12"/>
      <c r="I112" s="8"/>
    </row>
    <row r="113" spans="1:9" ht="21">
      <c r="A113" s="32"/>
      <c r="B113" s="52"/>
      <c r="C113" s="45"/>
      <c r="D113" s="42">
        <v>87490</v>
      </c>
      <c r="E113" s="57">
        <v>26620</v>
      </c>
      <c r="F113" s="36"/>
      <c r="G113" s="34"/>
      <c r="H113" s="12"/>
      <c r="I113" s="8"/>
    </row>
    <row r="114" spans="1:9" ht="21">
      <c r="A114" s="32"/>
      <c r="B114" s="52"/>
      <c r="C114" s="45"/>
      <c r="D114" s="42">
        <v>87523</v>
      </c>
      <c r="E114" s="57">
        <v>6986</v>
      </c>
      <c r="F114" s="36"/>
      <c r="G114" s="34"/>
      <c r="H114" s="12"/>
      <c r="I114" s="8"/>
    </row>
    <row r="115" spans="1:9" ht="21">
      <c r="A115" s="32"/>
      <c r="B115" s="52"/>
      <c r="C115" s="45"/>
      <c r="D115" s="42">
        <v>87609</v>
      </c>
      <c r="E115" s="57">
        <v>7454</v>
      </c>
      <c r="F115" s="36"/>
      <c r="G115" s="34"/>
      <c r="H115" s="12"/>
      <c r="I115" s="8"/>
    </row>
    <row r="116" spans="1:9" ht="21">
      <c r="A116" s="32"/>
      <c r="B116" s="52"/>
      <c r="C116" s="45"/>
      <c r="D116" s="33"/>
      <c r="E116" s="35">
        <f>SUM(E108:E115)</f>
        <v>118446.7</v>
      </c>
      <c r="F116" s="36">
        <f>E116*100/107/100</f>
        <v>1106.9785046728973</v>
      </c>
      <c r="G116" s="34">
        <f>E116-F116</f>
        <v>117339.7214953271</v>
      </c>
      <c r="H116" s="12"/>
      <c r="I116" s="8"/>
    </row>
    <row r="117" spans="1:9" ht="21">
      <c r="A117" s="32" t="s">
        <v>66</v>
      </c>
      <c r="B117" s="52" t="s">
        <v>84</v>
      </c>
      <c r="C117" s="45" t="s">
        <v>62</v>
      </c>
      <c r="D117" s="41" t="s">
        <v>95</v>
      </c>
      <c r="E117" s="57">
        <v>3850</v>
      </c>
      <c r="F117" s="36"/>
      <c r="G117" s="34"/>
      <c r="H117" s="12"/>
      <c r="I117" s="8"/>
    </row>
    <row r="118" spans="1:9" ht="21">
      <c r="A118" s="32"/>
      <c r="B118" s="52"/>
      <c r="C118" s="45"/>
      <c r="D118" s="41" t="s">
        <v>96</v>
      </c>
      <c r="E118" s="57">
        <v>4950</v>
      </c>
      <c r="F118" s="36"/>
      <c r="G118" s="34"/>
      <c r="H118" s="12"/>
      <c r="I118" s="8"/>
    </row>
    <row r="119" spans="1:9" ht="21">
      <c r="A119" s="32"/>
      <c r="B119" s="52"/>
      <c r="C119" s="45"/>
      <c r="D119" s="41" t="s">
        <v>97</v>
      </c>
      <c r="E119" s="57">
        <v>13500</v>
      </c>
      <c r="F119" s="36"/>
      <c r="G119" s="34"/>
      <c r="H119" s="12"/>
      <c r="I119" s="8"/>
    </row>
    <row r="120" spans="1:9" ht="21">
      <c r="A120" s="32"/>
      <c r="B120" s="52"/>
      <c r="C120" s="45"/>
      <c r="D120" s="41" t="s">
        <v>98</v>
      </c>
      <c r="E120" s="57">
        <v>22000</v>
      </c>
      <c r="F120" s="36"/>
      <c r="G120" s="34"/>
      <c r="H120" s="12"/>
      <c r="I120" s="8"/>
    </row>
    <row r="121" spans="1:9" ht="21">
      <c r="A121" s="32"/>
      <c r="B121" s="52"/>
      <c r="C121" s="45"/>
      <c r="D121" s="41" t="s">
        <v>99</v>
      </c>
      <c r="E121" s="57">
        <v>1500</v>
      </c>
      <c r="F121" s="36"/>
      <c r="G121" s="34"/>
      <c r="H121" s="12"/>
      <c r="I121" s="8"/>
    </row>
    <row r="122" spans="1:9" ht="21">
      <c r="A122" s="32"/>
      <c r="B122" s="52"/>
      <c r="C122" s="45"/>
      <c r="D122" s="41" t="s">
        <v>100</v>
      </c>
      <c r="E122" s="57">
        <v>12850</v>
      </c>
      <c r="F122" s="36"/>
      <c r="G122" s="34"/>
      <c r="H122" s="12"/>
      <c r="I122" s="8"/>
    </row>
    <row r="123" spans="1:9" ht="21">
      <c r="A123" s="32"/>
      <c r="B123" s="52"/>
      <c r="C123" s="45"/>
      <c r="D123" s="41" t="s">
        <v>101</v>
      </c>
      <c r="E123" s="57">
        <v>5000</v>
      </c>
      <c r="F123" s="36"/>
      <c r="G123" s="34"/>
      <c r="H123" s="12"/>
      <c r="I123" s="8"/>
    </row>
    <row r="124" spans="1:9" ht="21">
      <c r="A124" s="32"/>
      <c r="B124" s="52"/>
      <c r="C124" s="45"/>
      <c r="D124" s="33"/>
      <c r="E124" s="35">
        <f>SUM(E117:E123)</f>
        <v>63650</v>
      </c>
      <c r="F124" s="36">
        <f>E124*100/107/100</f>
        <v>594.8598130841121</v>
      </c>
      <c r="G124" s="34">
        <f>E124-F124</f>
        <v>63055.14018691589</v>
      </c>
      <c r="H124" s="12"/>
      <c r="I124" s="8"/>
    </row>
    <row r="125" spans="1:9" ht="21">
      <c r="A125" s="32" t="s">
        <v>66</v>
      </c>
      <c r="B125" s="52" t="s">
        <v>83</v>
      </c>
      <c r="C125" s="45" t="s">
        <v>63</v>
      </c>
      <c r="D125" s="42" t="s">
        <v>102</v>
      </c>
      <c r="E125" s="57">
        <v>1500</v>
      </c>
      <c r="F125" s="36"/>
      <c r="G125" s="34"/>
      <c r="H125" s="12"/>
      <c r="I125" s="8"/>
    </row>
    <row r="126" spans="1:9" ht="21">
      <c r="A126" s="32"/>
      <c r="B126" s="52"/>
      <c r="C126" s="45"/>
      <c r="D126" s="42" t="s">
        <v>103</v>
      </c>
      <c r="E126" s="57">
        <v>1500</v>
      </c>
      <c r="F126" s="36"/>
      <c r="G126" s="34"/>
      <c r="H126" s="12"/>
      <c r="I126" s="8"/>
    </row>
    <row r="127" spans="1:9" ht="21">
      <c r="A127" s="32"/>
      <c r="B127" s="52"/>
      <c r="C127" s="45"/>
      <c r="D127" s="42" t="s">
        <v>104</v>
      </c>
      <c r="E127" s="57">
        <v>5550</v>
      </c>
      <c r="F127" s="36"/>
      <c r="G127" s="34"/>
      <c r="H127" s="12"/>
      <c r="I127" s="8"/>
    </row>
    <row r="128" spans="1:9" ht="21">
      <c r="A128" s="32"/>
      <c r="B128" s="52"/>
      <c r="C128" s="45"/>
      <c r="D128" s="42" t="s">
        <v>105</v>
      </c>
      <c r="E128" s="57">
        <v>6800</v>
      </c>
      <c r="F128" s="36"/>
      <c r="G128" s="34"/>
      <c r="H128" s="12"/>
      <c r="I128" s="8"/>
    </row>
    <row r="129" spans="1:9" ht="21">
      <c r="A129" s="32"/>
      <c r="B129" s="52"/>
      <c r="C129" s="45"/>
      <c r="D129" s="42" t="s">
        <v>106</v>
      </c>
      <c r="E129" s="57">
        <v>4400</v>
      </c>
      <c r="F129" s="36"/>
      <c r="G129" s="34"/>
      <c r="H129" s="12"/>
      <c r="I129" s="8"/>
    </row>
    <row r="130" spans="1:9" ht="21">
      <c r="A130" s="32"/>
      <c r="B130" s="52"/>
      <c r="C130" s="45"/>
      <c r="D130" s="42" t="s">
        <v>107</v>
      </c>
      <c r="E130" s="57">
        <v>9950</v>
      </c>
      <c r="F130" s="36"/>
      <c r="G130" s="34"/>
      <c r="H130" s="12"/>
      <c r="I130" s="8"/>
    </row>
    <row r="131" spans="1:9" ht="21">
      <c r="A131" s="32"/>
      <c r="B131" s="52"/>
      <c r="C131" s="45"/>
      <c r="D131" s="42" t="s">
        <v>108</v>
      </c>
      <c r="E131" s="57">
        <v>3700</v>
      </c>
      <c r="F131" s="36"/>
      <c r="G131" s="34"/>
      <c r="H131" s="12"/>
      <c r="I131" s="8"/>
    </row>
    <row r="132" spans="1:9" ht="21">
      <c r="A132" s="32"/>
      <c r="B132" s="52"/>
      <c r="C132" s="45"/>
      <c r="D132" s="44" t="s">
        <v>109</v>
      </c>
      <c r="E132" s="57">
        <v>5500</v>
      </c>
      <c r="F132" s="36"/>
      <c r="G132" s="34"/>
      <c r="H132" s="12"/>
      <c r="I132" s="8"/>
    </row>
    <row r="133" spans="1:9" ht="21">
      <c r="A133" s="32"/>
      <c r="B133" s="52"/>
      <c r="C133" s="45"/>
      <c r="D133" s="42" t="s">
        <v>110</v>
      </c>
      <c r="E133" s="57">
        <v>7400</v>
      </c>
      <c r="F133" s="36"/>
      <c r="G133" s="34"/>
      <c r="H133" s="12"/>
      <c r="I133" s="8"/>
    </row>
    <row r="134" spans="1:9" ht="21">
      <c r="A134" s="32"/>
      <c r="B134" s="52"/>
      <c r="C134" s="45"/>
      <c r="D134" s="42" t="s">
        <v>111</v>
      </c>
      <c r="E134" s="57">
        <v>4200</v>
      </c>
      <c r="F134" s="36"/>
      <c r="G134" s="34"/>
      <c r="H134" s="12"/>
      <c r="I134" s="8"/>
    </row>
    <row r="135" spans="1:9" ht="21">
      <c r="A135" s="32"/>
      <c r="B135" s="52"/>
      <c r="C135" s="45"/>
      <c r="D135" s="33"/>
      <c r="E135" s="35">
        <f>SUM(E125:E134)</f>
        <v>50500</v>
      </c>
      <c r="F135" s="36">
        <f>E135*100/107/100</f>
        <v>471.96261682242994</v>
      </c>
      <c r="G135" s="34">
        <f>E135-F135</f>
        <v>50028.03738317757</v>
      </c>
      <c r="H135" s="12"/>
      <c r="I135" s="8"/>
    </row>
    <row r="136" spans="1:9" ht="21">
      <c r="A136" s="32" t="s">
        <v>66</v>
      </c>
      <c r="B136" s="52" t="s">
        <v>82</v>
      </c>
      <c r="C136" s="45" t="s">
        <v>64</v>
      </c>
      <c r="D136" s="42">
        <v>5448474454</v>
      </c>
      <c r="E136" s="57">
        <v>26429</v>
      </c>
      <c r="F136" s="36">
        <f>E136*100/107/100</f>
        <v>247</v>
      </c>
      <c r="G136" s="34">
        <f>E136-F136</f>
        <v>26182</v>
      </c>
      <c r="H136" s="12"/>
      <c r="I136" s="8"/>
    </row>
    <row r="137" spans="1:9" ht="21">
      <c r="A137" s="32"/>
      <c r="B137" s="52"/>
      <c r="C137" s="45"/>
      <c r="D137" s="42">
        <v>5448475505</v>
      </c>
      <c r="E137" s="57">
        <v>7918</v>
      </c>
      <c r="F137" s="36"/>
      <c r="G137" s="34"/>
      <c r="H137" s="12"/>
      <c r="I137" s="8"/>
    </row>
    <row r="138" spans="1:9" ht="21">
      <c r="A138" s="32"/>
      <c r="B138" s="52"/>
      <c r="C138" s="45"/>
      <c r="D138" s="42">
        <v>5448491203</v>
      </c>
      <c r="E138" s="57">
        <v>6848</v>
      </c>
      <c r="F138" s="36"/>
      <c r="G138" s="34"/>
      <c r="H138" s="12"/>
      <c r="I138" s="8"/>
    </row>
    <row r="139" spans="1:9" ht="21">
      <c r="A139" s="32"/>
      <c r="B139" s="52"/>
      <c r="C139" s="45"/>
      <c r="D139" s="42">
        <v>5448494431</v>
      </c>
      <c r="E139" s="57">
        <v>6741</v>
      </c>
      <c r="F139" s="36"/>
      <c r="G139" s="34"/>
      <c r="H139" s="12"/>
      <c r="I139" s="8"/>
    </row>
    <row r="140" spans="1:9" ht="21">
      <c r="A140" s="32"/>
      <c r="B140" s="52"/>
      <c r="C140" s="45"/>
      <c r="D140" s="42">
        <v>5448504254</v>
      </c>
      <c r="E140" s="57">
        <v>20704.5</v>
      </c>
      <c r="F140" s="36"/>
      <c r="G140" s="34"/>
      <c r="H140" s="12"/>
      <c r="I140" s="8"/>
    </row>
    <row r="141" spans="1:9" ht="21">
      <c r="A141" s="32"/>
      <c r="B141" s="52"/>
      <c r="C141" s="45"/>
      <c r="D141" s="42">
        <v>5448506054</v>
      </c>
      <c r="E141" s="57">
        <v>17655</v>
      </c>
      <c r="F141" s="36"/>
      <c r="G141" s="34"/>
      <c r="H141" s="12"/>
      <c r="I141" s="8"/>
    </row>
    <row r="142" spans="1:9" ht="21">
      <c r="A142" s="32"/>
      <c r="B142" s="52"/>
      <c r="C142" s="45"/>
      <c r="D142" s="42">
        <v>5448520027</v>
      </c>
      <c r="E142" s="57">
        <v>1337.5</v>
      </c>
      <c r="F142" s="36"/>
      <c r="G142" s="34"/>
      <c r="H142" s="12"/>
      <c r="I142" s="8"/>
    </row>
    <row r="143" spans="1:9" ht="21">
      <c r="A143" s="32"/>
      <c r="B143" s="52"/>
      <c r="C143" s="45"/>
      <c r="D143" s="42">
        <v>5448529353</v>
      </c>
      <c r="E143" s="57">
        <v>5350</v>
      </c>
      <c r="F143" s="36"/>
      <c r="G143" s="34"/>
      <c r="H143" s="12"/>
      <c r="I143" s="8"/>
    </row>
    <row r="144" spans="1:9" ht="21">
      <c r="A144" s="32"/>
      <c r="B144" s="52"/>
      <c r="C144" s="45"/>
      <c r="D144" s="42">
        <v>5448529422</v>
      </c>
      <c r="E144" s="57">
        <v>13642.5</v>
      </c>
      <c r="F144" s="36"/>
      <c r="G144" s="34"/>
      <c r="H144" s="12"/>
      <c r="I144" s="8"/>
    </row>
    <row r="145" spans="1:9" ht="21">
      <c r="A145" s="32"/>
      <c r="B145" s="52"/>
      <c r="C145" s="45"/>
      <c r="D145" s="42">
        <v>5448554757</v>
      </c>
      <c r="E145" s="57">
        <v>8000</v>
      </c>
      <c r="F145" s="36"/>
      <c r="G145" s="34"/>
      <c r="H145" s="12"/>
      <c r="I145" s="8"/>
    </row>
    <row r="146" spans="1:9" ht="21">
      <c r="A146" s="32"/>
      <c r="B146" s="52"/>
      <c r="C146" s="45"/>
      <c r="D146" s="42">
        <v>5448539067</v>
      </c>
      <c r="E146" s="57">
        <v>11128</v>
      </c>
      <c r="F146" s="36"/>
      <c r="G146" s="34"/>
      <c r="H146" s="12"/>
      <c r="I146" s="8"/>
    </row>
    <row r="147" spans="1:9" ht="21">
      <c r="A147" s="32"/>
      <c r="B147" s="52"/>
      <c r="C147" s="45"/>
      <c r="D147" s="42">
        <v>5448554610</v>
      </c>
      <c r="E147" s="57">
        <v>27285</v>
      </c>
      <c r="F147" s="36"/>
      <c r="G147" s="34"/>
      <c r="H147" s="12"/>
      <c r="I147" s="8"/>
    </row>
    <row r="148" spans="1:9" ht="21">
      <c r="A148" s="32"/>
      <c r="B148" s="52"/>
      <c r="C148" s="45"/>
      <c r="D148" s="42">
        <v>5448558571</v>
      </c>
      <c r="E148" s="57">
        <v>17655</v>
      </c>
      <c r="F148" s="36"/>
      <c r="G148" s="34"/>
      <c r="H148" s="12"/>
      <c r="I148" s="8"/>
    </row>
    <row r="149" spans="1:9" ht="21">
      <c r="A149" s="32"/>
      <c r="B149" s="52"/>
      <c r="C149" s="45"/>
      <c r="D149" s="42">
        <v>5448564691</v>
      </c>
      <c r="E149" s="57">
        <v>11128</v>
      </c>
      <c r="F149" s="36"/>
      <c r="G149" s="34"/>
      <c r="H149" s="12"/>
      <c r="I149" s="8"/>
    </row>
    <row r="150" spans="1:9" ht="21">
      <c r="A150" s="32"/>
      <c r="B150" s="52"/>
      <c r="C150" s="45"/>
      <c r="D150" s="42">
        <v>5448564760</v>
      </c>
      <c r="E150" s="57">
        <v>3595.2</v>
      </c>
      <c r="F150" s="36"/>
      <c r="G150" s="34"/>
      <c r="H150" s="12"/>
      <c r="I150" s="8"/>
    </row>
    <row r="151" spans="1:9" ht="21">
      <c r="A151" s="32"/>
      <c r="B151" s="52"/>
      <c r="C151" s="45"/>
      <c r="D151" s="33"/>
      <c r="E151" s="35">
        <f>SUM(E136:E150)</f>
        <v>185416.7</v>
      </c>
      <c r="F151" s="36">
        <f>E151*100/107/100</f>
        <v>1732.866355140187</v>
      </c>
      <c r="G151" s="34">
        <f>E151-F151</f>
        <v>183683.8336448598</v>
      </c>
      <c r="H151" s="12"/>
      <c r="I151" s="8"/>
    </row>
    <row r="152" spans="1:9" ht="21">
      <c r="A152" s="32" t="s">
        <v>66</v>
      </c>
      <c r="B152" s="52" t="s">
        <v>81</v>
      </c>
      <c r="C152" s="46" t="s">
        <v>53</v>
      </c>
      <c r="D152" s="33">
        <v>65090025</v>
      </c>
      <c r="E152" s="35">
        <v>50000</v>
      </c>
      <c r="F152" s="36">
        <f>E152*100/107/100</f>
        <v>467.2897196261682</v>
      </c>
      <c r="G152" s="34">
        <f>E152-F152</f>
        <v>49532.71028037383</v>
      </c>
      <c r="H152" s="12"/>
      <c r="I152" s="8"/>
    </row>
    <row r="153" spans="1:9" ht="21">
      <c r="A153" s="32" t="s">
        <v>66</v>
      </c>
      <c r="B153" s="52" t="s">
        <v>80</v>
      </c>
      <c r="C153" s="45" t="s">
        <v>65</v>
      </c>
      <c r="D153" s="42">
        <v>5336777733</v>
      </c>
      <c r="E153" s="57">
        <v>13166.35</v>
      </c>
      <c r="F153" s="36"/>
      <c r="G153" s="34"/>
      <c r="H153" s="12"/>
      <c r="I153" s="8"/>
    </row>
    <row r="154" spans="1:9" ht="21">
      <c r="A154" s="32"/>
      <c r="B154" s="52"/>
      <c r="C154" s="46"/>
      <c r="D154" s="42">
        <v>5336931611</v>
      </c>
      <c r="E154" s="57">
        <v>4012.5</v>
      </c>
      <c r="F154" s="36"/>
      <c r="G154" s="34"/>
      <c r="H154" s="12"/>
      <c r="I154" s="8"/>
    </row>
    <row r="155" spans="1:9" ht="21">
      <c r="A155" s="32"/>
      <c r="B155" s="52"/>
      <c r="C155" s="46"/>
      <c r="D155" s="42">
        <v>5336902624</v>
      </c>
      <c r="E155" s="57">
        <v>17120</v>
      </c>
      <c r="F155" s="36"/>
      <c r="G155" s="34"/>
      <c r="H155" s="12"/>
      <c r="I155" s="8"/>
    </row>
    <row r="156" spans="1:9" ht="21">
      <c r="A156" s="32"/>
      <c r="B156" s="52"/>
      <c r="C156" s="46"/>
      <c r="D156" s="42">
        <v>5337129451</v>
      </c>
      <c r="E156" s="57">
        <v>24500</v>
      </c>
      <c r="F156" s="36"/>
      <c r="G156" s="34"/>
      <c r="H156" s="12"/>
      <c r="I156" s="8"/>
    </row>
    <row r="157" spans="1:9" ht="21">
      <c r="A157" s="32"/>
      <c r="B157" s="52"/>
      <c r="C157" s="46"/>
      <c r="D157" s="42">
        <v>5337123748</v>
      </c>
      <c r="E157" s="57">
        <v>4922</v>
      </c>
      <c r="F157" s="36"/>
      <c r="G157" s="34"/>
      <c r="H157" s="12"/>
      <c r="I157" s="8"/>
    </row>
    <row r="158" spans="1:9" ht="21">
      <c r="A158" s="32"/>
      <c r="B158" s="52"/>
      <c r="C158" s="46"/>
      <c r="D158" s="42">
        <v>5337124350</v>
      </c>
      <c r="E158" s="57">
        <v>16906</v>
      </c>
      <c r="F158" s="36"/>
      <c r="G158" s="34"/>
      <c r="H158" s="12"/>
      <c r="I158" s="8"/>
    </row>
    <row r="159" spans="1:9" ht="21">
      <c r="A159" s="32"/>
      <c r="B159" s="52"/>
      <c r="C159" s="46"/>
      <c r="D159" s="42">
        <v>5337267946</v>
      </c>
      <c r="E159" s="57">
        <v>2300</v>
      </c>
      <c r="F159" s="36"/>
      <c r="G159" s="34"/>
      <c r="H159" s="12"/>
      <c r="I159" s="8"/>
    </row>
    <row r="160" spans="1:9" ht="21">
      <c r="A160" s="32"/>
      <c r="B160" s="52"/>
      <c r="C160" s="46"/>
      <c r="D160" s="42">
        <v>53372770131</v>
      </c>
      <c r="E160" s="57">
        <v>1500</v>
      </c>
      <c r="F160" s="36"/>
      <c r="G160" s="34"/>
      <c r="H160" s="12"/>
      <c r="I160" s="8"/>
    </row>
    <row r="161" spans="1:9" ht="21">
      <c r="A161" s="32"/>
      <c r="B161" s="52"/>
      <c r="C161" s="46"/>
      <c r="D161" s="42">
        <v>5337388376</v>
      </c>
      <c r="E161" s="57">
        <v>1733.4</v>
      </c>
      <c r="F161" s="36"/>
      <c r="G161" s="34"/>
      <c r="H161" s="12"/>
      <c r="I161" s="8"/>
    </row>
    <row r="162" spans="1:9" ht="21">
      <c r="A162" s="32"/>
      <c r="B162" s="52"/>
      <c r="C162" s="46"/>
      <c r="D162" s="42">
        <v>5337287761</v>
      </c>
      <c r="E162" s="57">
        <v>2400</v>
      </c>
      <c r="F162" s="36"/>
      <c r="G162" s="34"/>
      <c r="H162" s="12"/>
      <c r="I162" s="8"/>
    </row>
    <row r="163" spans="1:9" ht="21">
      <c r="A163" s="32"/>
      <c r="B163" s="52"/>
      <c r="C163" s="46"/>
      <c r="D163" s="42">
        <v>5337458604</v>
      </c>
      <c r="E163" s="57">
        <v>4280</v>
      </c>
      <c r="F163" s="36"/>
      <c r="G163" s="34"/>
      <c r="H163" s="12"/>
      <c r="I163" s="8"/>
    </row>
    <row r="164" spans="1:9" ht="21">
      <c r="A164" s="32"/>
      <c r="B164" s="52"/>
      <c r="C164" s="46"/>
      <c r="D164" s="42">
        <v>5337403356</v>
      </c>
      <c r="E164" s="57">
        <v>31000</v>
      </c>
      <c r="F164" s="36"/>
      <c r="G164" s="34"/>
      <c r="H164" s="12"/>
      <c r="I164" s="8"/>
    </row>
    <row r="165" spans="1:9" ht="21">
      <c r="A165" s="32"/>
      <c r="B165" s="52"/>
      <c r="C165" s="46"/>
      <c r="D165" s="42">
        <v>5337532155</v>
      </c>
      <c r="E165" s="57">
        <v>14006.3</v>
      </c>
      <c r="F165" s="36"/>
      <c r="G165" s="34"/>
      <c r="H165" s="12"/>
      <c r="I165" s="8"/>
    </row>
    <row r="166" spans="1:9" ht="21">
      <c r="A166" s="32"/>
      <c r="B166" s="52"/>
      <c r="C166" s="46"/>
      <c r="D166" s="42">
        <v>5337571280</v>
      </c>
      <c r="E166" s="57">
        <v>7408.68</v>
      </c>
      <c r="F166" s="36"/>
      <c r="G166" s="34"/>
      <c r="H166" s="12"/>
      <c r="I166" s="8"/>
    </row>
    <row r="167" spans="1:9" ht="21">
      <c r="A167" s="32"/>
      <c r="B167" s="52"/>
      <c r="C167" s="46"/>
      <c r="D167" s="42">
        <v>5337584232</v>
      </c>
      <c r="E167" s="57">
        <v>16906</v>
      </c>
      <c r="F167" s="36"/>
      <c r="G167" s="34"/>
      <c r="H167" s="12"/>
      <c r="I167" s="8"/>
    </row>
    <row r="168" spans="1:9" ht="21">
      <c r="A168" s="32"/>
      <c r="B168" s="52"/>
      <c r="C168" s="46"/>
      <c r="D168" s="33"/>
      <c r="E168" s="35">
        <f>SUM(E153:E167)</f>
        <v>162161.22999999998</v>
      </c>
      <c r="F168" s="36">
        <f>E168*100/107/100</f>
        <v>1515.5255140186914</v>
      </c>
      <c r="G168" s="34">
        <f>E168-F168</f>
        <v>160645.7044859813</v>
      </c>
      <c r="H168" s="12"/>
      <c r="I168" s="8"/>
    </row>
    <row r="169" spans="1:9" ht="21">
      <c r="A169" s="32" t="s">
        <v>119</v>
      </c>
      <c r="B169" s="53" t="s">
        <v>154</v>
      </c>
      <c r="C169" s="46" t="s">
        <v>112</v>
      </c>
      <c r="D169" s="33">
        <v>11502</v>
      </c>
      <c r="E169" s="35">
        <v>30798</v>
      </c>
      <c r="F169" s="36">
        <v>287.83</v>
      </c>
      <c r="G169" s="34">
        <f>E169-F169</f>
        <v>30510.17</v>
      </c>
      <c r="H169" s="12"/>
      <c r="I169" s="8"/>
    </row>
    <row r="170" spans="1:9" ht="21">
      <c r="A170" s="32"/>
      <c r="B170" s="53"/>
      <c r="C170" s="46"/>
      <c r="D170" s="33">
        <v>11299</v>
      </c>
      <c r="E170" s="35">
        <v>36270</v>
      </c>
      <c r="F170" s="36">
        <v>338.97</v>
      </c>
      <c r="G170" s="34">
        <f>E170-F170</f>
        <v>35931.03</v>
      </c>
      <c r="H170" s="12"/>
      <c r="I170" s="8"/>
    </row>
    <row r="171" spans="1:9" ht="21">
      <c r="A171" s="32" t="s">
        <v>119</v>
      </c>
      <c r="B171" s="53" t="s">
        <v>155</v>
      </c>
      <c r="C171" s="45" t="s">
        <v>128</v>
      </c>
      <c r="D171" s="33" t="s">
        <v>129</v>
      </c>
      <c r="E171" s="35">
        <v>7400</v>
      </c>
      <c r="F171" s="36"/>
      <c r="G171" s="34"/>
      <c r="H171" s="12"/>
      <c r="I171" s="8"/>
    </row>
    <row r="172" spans="1:9" ht="21">
      <c r="A172" s="32"/>
      <c r="B172" s="53"/>
      <c r="C172" s="45"/>
      <c r="D172" s="33" t="s">
        <v>130</v>
      </c>
      <c r="E172" s="35">
        <v>17900</v>
      </c>
      <c r="F172" s="36"/>
      <c r="G172" s="34"/>
      <c r="H172" s="12"/>
      <c r="I172" s="8"/>
    </row>
    <row r="173" spans="1:9" ht="21">
      <c r="A173" s="32"/>
      <c r="B173" s="53"/>
      <c r="C173" s="45"/>
      <c r="D173" s="33"/>
      <c r="E173" s="35">
        <f>SUM(E171:E172)</f>
        <v>25300</v>
      </c>
      <c r="F173" s="36">
        <v>236.45</v>
      </c>
      <c r="G173" s="34">
        <f>E173-F173</f>
        <v>25063.55</v>
      </c>
      <c r="H173" s="12"/>
      <c r="I173" s="8"/>
    </row>
    <row r="174" spans="1:9" ht="21">
      <c r="A174" s="32" t="s">
        <v>119</v>
      </c>
      <c r="B174" s="53" t="s">
        <v>156</v>
      </c>
      <c r="C174" s="45" t="s">
        <v>120</v>
      </c>
      <c r="D174" s="33">
        <v>2212168</v>
      </c>
      <c r="E174" s="35">
        <v>107400</v>
      </c>
      <c r="F174" s="36">
        <v>1003.74</v>
      </c>
      <c r="G174" s="34">
        <f>E174-F174</f>
        <v>106396.26</v>
      </c>
      <c r="H174" s="12"/>
      <c r="I174" s="8"/>
    </row>
    <row r="175" spans="1:9" ht="21">
      <c r="A175" s="32" t="s">
        <v>119</v>
      </c>
      <c r="B175" s="53" t="s">
        <v>157</v>
      </c>
      <c r="C175" s="50" t="s">
        <v>121</v>
      </c>
      <c r="D175" s="33">
        <v>2200785</v>
      </c>
      <c r="E175" s="35">
        <v>26855</v>
      </c>
      <c r="F175" s="36"/>
      <c r="G175" s="34"/>
      <c r="H175" s="12"/>
      <c r="I175" s="8"/>
    </row>
    <row r="176" spans="1:9" ht="21">
      <c r="A176" s="32"/>
      <c r="B176" s="53"/>
      <c r="C176" s="50"/>
      <c r="D176" s="33">
        <v>2200881</v>
      </c>
      <c r="E176" s="35">
        <v>52690</v>
      </c>
      <c r="F176" s="36"/>
      <c r="G176" s="34"/>
      <c r="H176" s="12"/>
      <c r="I176" s="8"/>
    </row>
    <row r="177" spans="1:9" ht="21">
      <c r="A177" s="32"/>
      <c r="B177" s="53"/>
      <c r="C177" s="50"/>
      <c r="D177" s="33"/>
      <c r="E177" s="35">
        <f>SUM(E175:E176)</f>
        <v>79545</v>
      </c>
      <c r="F177" s="36">
        <v>743.41</v>
      </c>
      <c r="G177" s="34">
        <f>E177-F177</f>
        <v>78801.59</v>
      </c>
      <c r="H177" s="12"/>
      <c r="I177" s="8"/>
    </row>
    <row r="178" spans="1:9" ht="21">
      <c r="A178" s="32" t="s">
        <v>119</v>
      </c>
      <c r="B178" s="53" t="s">
        <v>158</v>
      </c>
      <c r="C178" s="45" t="s">
        <v>122</v>
      </c>
      <c r="D178" s="33" t="s">
        <v>133</v>
      </c>
      <c r="E178" s="35">
        <v>192201</v>
      </c>
      <c r="F178" s="36"/>
      <c r="G178" s="34"/>
      <c r="H178" s="12"/>
      <c r="I178" s="8"/>
    </row>
    <row r="179" spans="1:9" ht="21">
      <c r="A179" s="32"/>
      <c r="B179" s="53"/>
      <c r="C179" s="45"/>
      <c r="D179" s="33" t="s">
        <v>134</v>
      </c>
      <c r="E179" s="35">
        <v>125290</v>
      </c>
      <c r="F179" s="36"/>
      <c r="G179" s="34"/>
      <c r="H179" s="12"/>
      <c r="I179" s="8"/>
    </row>
    <row r="180" spans="1:9" ht="21">
      <c r="A180" s="32"/>
      <c r="B180" s="53"/>
      <c r="C180" s="45"/>
      <c r="D180" s="33" t="s">
        <v>135</v>
      </c>
      <c r="E180" s="35">
        <v>289561</v>
      </c>
      <c r="F180" s="36"/>
      <c r="G180" s="34"/>
      <c r="H180" s="12"/>
      <c r="I180" s="8"/>
    </row>
    <row r="181" spans="1:9" ht="21">
      <c r="A181" s="32"/>
      <c r="B181" s="53"/>
      <c r="C181" s="45"/>
      <c r="D181" s="33" t="s">
        <v>136</v>
      </c>
      <c r="E181" s="35">
        <v>151525</v>
      </c>
      <c r="F181" s="36"/>
      <c r="G181" s="34"/>
      <c r="H181" s="12"/>
      <c r="I181" s="8"/>
    </row>
    <row r="182" spans="1:9" ht="21">
      <c r="A182" s="32"/>
      <c r="B182" s="53"/>
      <c r="C182" s="45"/>
      <c r="D182" s="33"/>
      <c r="E182" s="35">
        <f>SUM(E178:E181)</f>
        <v>758577</v>
      </c>
      <c r="F182" s="36">
        <v>7089.5</v>
      </c>
      <c r="G182" s="34">
        <f>E182-F182</f>
        <v>751487.5</v>
      </c>
      <c r="H182" s="12"/>
      <c r="I182" s="8"/>
    </row>
    <row r="183" spans="1:9" ht="21">
      <c r="A183" s="32" t="s">
        <v>119</v>
      </c>
      <c r="B183" s="53" t="s">
        <v>159</v>
      </c>
      <c r="C183" s="45" t="s">
        <v>123</v>
      </c>
      <c r="D183" s="33">
        <v>658801</v>
      </c>
      <c r="E183" s="35">
        <v>22670</v>
      </c>
      <c r="F183" s="36"/>
      <c r="G183" s="34"/>
      <c r="H183" s="12"/>
      <c r="I183" s="8"/>
    </row>
    <row r="184" spans="1:9" ht="21">
      <c r="A184" s="32"/>
      <c r="B184" s="53"/>
      <c r="C184" s="45"/>
      <c r="D184" s="33">
        <v>659321</v>
      </c>
      <c r="E184" s="35">
        <v>10460</v>
      </c>
      <c r="F184" s="36"/>
      <c r="G184" s="34"/>
      <c r="H184" s="12"/>
      <c r="I184" s="8"/>
    </row>
    <row r="185" spans="1:9" ht="21">
      <c r="A185" s="32"/>
      <c r="B185" s="53"/>
      <c r="C185" s="45"/>
      <c r="D185" s="33">
        <v>659320</v>
      </c>
      <c r="E185" s="35">
        <v>17500</v>
      </c>
      <c r="F185" s="36"/>
      <c r="G185" s="34"/>
      <c r="H185" s="12"/>
      <c r="I185" s="8"/>
    </row>
    <row r="186" spans="1:9" ht="21">
      <c r="A186" s="32"/>
      <c r="B186" s="53"/>
      <c r="C186" s="45"/>
      <c r="D186" s="33">
        <v>659235</v>
      </c>
      <c r="E186" s="35">
        <v>24750</v>
      </c>
      <c r="F186" s="36"/>
      <c r="G186" s="34"/>
      <c r="H186" s="12"/>
      <c r="I186" s="8"/>
    </row>
    <row r="187" spans="1:9" ht="21">
      <c r="A187" s="32"/>
      <c r="B187" s="53"/>
      <c r="C187" s="45"/>
      <c r="D187" s="33"/>
      <c r="E187" s="35">
        <f>SUM(E183:E186)</f>
        <v>75380</v>
      </c>
      <c r="F187" s="36">
        <v>704.49</v>
      </c>
      <c r="G187" s="34">
        <f>E187-F187</f>
        <v>74675.51</v>
      </c>
      <c r="H187" s="12"/>
      <c r="I187" s="8"/>
    </row>
    <row r="188" spans="1:9" ht="21">
      <c r="A188" s="32" t="s">
        <v>119</v>
      </c>
      <c r="B188" s="53" t="s">
        <v>160</v>
      </c>
      <c r="C188" s="45" t="s">
        <v>127</v>
      </c>
      <c r="D188" s="33" t="s">
        <v>137</v>
      </c>
      <c r="E188" s="35">
        <v>5500</v>
      </c>
      <c r="F188" s="36"/>
      <c r="G188" s="34"/>
      <c r="H188" s="12"/>
      <c r="I188" s="8"/>
    </row>
    <row r="189" spans="1:9" ht="21">
      <c r="A189" s="32"/>
      <c r="B189" s="53"/>
      <c r="C189" s="45"/>
      <c r="D189" s="33" t="s">
        <v>138</v>
      </c>
      <c r="E189" s="35">
        <v>5500</v>
      </c>
      <c r="F189" s="36"/>
      <c r="G189" s="34"/>
      <c r="H189" s="12"/>
      <c r="I189" s="8"/>
    </row>
    <row r="190" spans="1:9" ht="21">
      <c r="A190" s="32"/>
      <c r="B190" s="53"/>
      <c r="C190" s="45"/>
      <c r="D190" s="33" t="s">
        <v>139</v>
      </c>
      <c r="E190" s="35">
        <v>11000</v>
      </c>
      <c r="F190" s="36"/>
      <c r="G190" s="34"/>
      <c r="H190" s="12"/>
      <c r="I190" s="8"/>
    </row>
    <row r="191" spans="1:9" ht="21">
      <c r="A191" s="32"/>
      <c r="B191" s="53"/>
      <c r="C191" s="45"/>
      <c r="D191" s="33" t="s">
        <v>140</v>
      </c>
      <c r="E191" s="35">
        <v>11000</v>
      </c>
      <c r="F191" s="36"/>
      <c r="G191" s="34"/>
      <c r="H191" s="12"/>
      <c r="I191" s="8"/>
    </row>
    <row r="192" spans="1:9" ht="21">
      <c r="A192" s="32"/>
      <c r="B192" s="53"/>
      <c r="C192" s="45"/>
      <c r="D192" s="33" t="s">
        <v>141</v>
      </c>
      <c r="E192" s="35">
        <v>17000</v>
      </c>
      <c r="F192" s="36"/>
      <c r="G192" s="34"/>
      <c r="H192" s="12"/>
      <c r="I192" s="8"/>
    </row>
    <row r="193" spans="1:9" ht="21">
      <c r="A193" s="32"/>
      <c r="B193" s="53"/>
      <c r="C193" s="45"/>
      <c r="D193" s="33" t="s">
        <v>142</v>
      </c>
      <c r="E193" s="35">
        <v>5500</v>
      </c>
      <c r="F193" s="36"/>
      <c r="G193" s="34"/>
      <c r="H193" s="12"/>
      <c r="I193" s="8"/>
    </row>
    <row r="194" spans="1:9" ht="21">
      <c r="A194" s="32"/>
      <c r="B194" s="53"/>
      <c r="C194" s="45"/>
      <c r="D194" s="33" t="s">
        <v>143</v>
      </c>
      <c r="E194" s="35">
        <v>10000</v>
      </c>
      <c r="F194" s="36"/>
      <c r="G194" s="34"/>
      <c r="H194" s="12"/>
      <c r="I194" s="8"/>
    </row>
    <row r="195" spans="1:9" ht="21">
      <c r="A195" s="32"/>
      <c r="B195" s="53"/>
      <c r="C195" s="45"/>
      <c r="D195" s="33"/>
      <c r="E195" s="35">
        <f>SUM(E188:E194)</f>
        <v>65500</v>
      </c>
      <c r="F195" s="36">
        <v>612.15</v>
      </c>
      <c r="G195" s="34">
        <f>E195-F195</f>
        <v>64887.85</v>
      </c>
      <c r="H195" s="12"/>
      <c r="I195" s="8"/>
    </row>
    <row r="196" spans="1:9" ht="21">
      <c r="A196" s="32" t="s">
        <v>119</v>
      </c>
      <c r="B196" s="53" t="s">
        <v>161</v>
      </c>
      <c r="C196" s="45" t="s">
        <v>124</v>
      </c>
      <c r="D196" s="33">
        <v>65110530</v>
      </c>
      <c r="E196" s="35">
        <v>3600</v>
      </c>
      <c r="F196" s="36">
        <v>33.64</v>
      </c>
      <c r="G196" s="34">
        <f>E196-F196</f>
        <v>3566.36</v>
      </c>
      <c r="H196" s="12"/>
      <c r="I196" s="8"/>
    </row>
    <row r="197" spans="1:9" ht="21">
      <c r="A197" s="32" t="s">
        <v>119</v>
      </c>
      <c r="B197" s="53" t="s">
        <v>162</v>
      </c>
      <c r="C197" s="45" t="s">
        <v>125</v>
      </c>
      <c r="D197" s="33" t="s">
        <v>145</v>
      </c>
      <c r="E197" s="58">
        <v>10440</v>
      </c>
      <c r="F197" s="36"/>
      <c r="G197" s="34"/>
      <c r="H197" s="12"/>
      <c r="I197" s="8"/>
    </row>
    <row r="198" spans="1:9" ht="21">
      <c r="A198" s="32"/>
      <c r="B198" s="53"/>
      <c r="C198" s="45"/>
      <c r="D198" s="33" t="s">
        <v>146</v>
      </c>
      <c r="E198" s="58">
        <v>10440</v>
      </c>
      <c r="F198" s="36"/>
      <c r="G198" s="34"/>
      <c r="H198" s="12"/>
      <c r="I198" s="8"/>
    </row>
    <row r="199" spans="1:9" ht="21">
      <c r="A199" s="32"/>
      <c r="B199" s="53"/>
      <c r="C199" s="45"/>
      <c r="D199" s="33"/>
      <c r="E199" s="35">
        <f>SUM(E197:E198)</f>
        <v>20880</v>
      </c>
      <c r="F199" s="36">
        <v>195.14</v>
      </c>
      <c r="G199" s="34">
        <f>E199-F199</f>
        <v>20684.86</v>
      </c>
      <c r="H199" s="12"/>
      <c r="I199" s="8"/>
    </row>
    <row r="200" spans="1:9" ht="21">
      <c r="A200" s="32" t="s">
        <v>119</v>
      </c>
      <c r="B200" s="53" t="s">
        <v>163</v>
      </c>
      <c r="C200" s="45" t="s">
        <v>32</v>
      </c>
      <c r="D200" s="33">
        <v>218388</v>
      </c>
      <c r="E200" s="35">
        <v>7080</v>
      </c>
      <c r="F200" s="36"/>
      <c r="G200" s="34"/>
      <c r="H200" s="12"/>
      <c r="I200" s="8"/>
    </row>
    <row r="201" spans="1:9" ht="21">
      <c r="A201" s="32"/>
      <c r="B201" s="53"/>
      <c r="C201" s="45"/>
      <c r="D201" s="33">
        <v>220572</v>
      </c>
      <c r="E201" s="35">
        <v>7080</v>
      </c>
      <c r="F201" s="36"/>
      <c r="G201" s="34"/>
      <c r="H201" s="12"/>
      <c r="I201" s="8"/>
    </row>
    <row r="202" spans="1:9" ht="21">
      <c r="A202" s="32"/>
      <c r="B202" s="53"/>
      <c r="C202" s="45"/>
      <c r="D202" s="33"/>
      <c r="E202" s="35">
        <f>SUM(E200:E201)</f>
        <v>14160</v>
      </c>
      <c r="F202" s="36">
        <v>132.34</v>
      </c>
      <c r="G202" s="34">
        <f>E202-F202</f>
        <v>14027.66</v>
      </c>
      <c r="H202" s="12"/>
      <c r="I202" s="8"/>
    </row>
    <row r="203" spans="1:9" ht="21">
      <c r="A203" s="32" t="s">
        <v>119</v>
      </c>
      <c r="B203" s="53" t="s">
        <v>164</v>
      </c>
      <c r="C203" s="45" t="s">
        <v>126</v>
      </c>
      <c r="D203" s="33">
        <v>2100608</v>
      </c>
      <c r="E203" s="35">
        <v>13000</v>
      </c>
      <c r="F203" s="36"/>
      <c r="G203" s="34"/>
      <c r="H203" s="12"/>
      <c r="I203" s="8"/>
    </row>
    <row r="204" spans="1:9" ht="21">
      <c r="A204" s="32"/>
      <c r="B204" s="52"/>
      <c r="C204" s="46"/>
      <c r="D204" s="33">
        <v>2110136</v>
      </c>
      <c r="E204" s="35">
        <v>5550</v>
      </c>
      <c r="F204" s="36"/>
      <c r="G204" s="34"/>
      <c r="H204" s="12"/>
      <c r="I204" s="8"/>
    </row>
    <row r="205" spans="1:9" ht="21">
      <c r="A205" s="32"/>
      <c r="B205" s="52"/>
      <c r="C205" s="46"/>
      <c r="D205" s="33">
        <v>2120130</v>
      </c>
      <c r="E205" s="35">
        <v>13000</v>
      </c>
      <c r="F205" s="36"/>
      <c r="G205" s="34"/>
      <c r="H205" s="12"/>
      <c r="I205" s="8"/>
    </row>
    <row r="206" spans="1:9" ht="21">
      <c r="A206" s="32"/>
      <c r="B206" s="52"/>
      <c r="C206" s="46"/>
      <c r="D206" s="33">
        <v>2120427</v>
      </c>
      <c r="E206" s="35">
        <v>3000</v>
      </c>
      <c r="F206" s="36"/>
      <c r="G206" s="34"/>
      <c r="H206" s="12"/>
      <c r="I206" s="8"/>
    </row>
    <row r="207" spans="1:9" ht="21">
      <c r="A207" s="32"/>
      <c r="B207" s="52"/>
      <c r="C207" s="46"/>
      <c r="D207" s="33">
        <v>2120957</v>
      </c>
      <c r="E207" s="35">
        <v>3700</v>
      </c>
      <c r="F207" s="36"/>
      <c r="G207" s="34"/>
      <c r="H207" s="12"/>
      <c r="I207" s="8"/>
    </row>
    <row r="208" spans="1:9" ht="21">
      <c r="A208" s="32"/>
      <c r="B208" s="52"/>
      <c r="C208" s="46"/>
      <c r="D208" s="33"/>
      <c r="E208" s="35">
        <f>SUM(E203:E207)</f>
        <v>38250</v>
      </c>
      <c r="F208" s="36">
        <v>357.48</v>
      </c>
      <c r="G208" s="34">
        <f>E208-F208</f>
        <v>37892.52</v>
      </c>
      <c r="H208" s="12"/>
      <c r="I208" s="8"/>
    </row>
    <row r="209" spans="1:9" ht="21">
      <c r="A209" s="32" t="s">
        <v>119</v>
      </c>
      <c r="B209" s="53" t="s">
        <v>149</v>
      </c>
      <c r="C209" s="46" t="s">
        <v>150</v>
      </c>
      <c r="D209" s="33">
        <v>8101480</v>
      </c>
      <c r="E209" s="35">
        <v>27190</v>
      </c>
      <c r="F209" s="36"/>
      <c r="G209" s="34"/>
      <c r="H209" s="12"/>
      <c r="I209" s="8"/>
    </row>
    <row r="210" spans="1:9" ht="21">
      <c r="A210" s="32"/>
      <c r="B210" s="52"/>
      <c r="C210" s="46"/>
      <c r="D210" s="33">
        <v>8103732</v>
      </c>
      <c r="E210" s="35">
        <v>31000</v>
      </c>
      <c r="F210" s="36"/>
      <c r="G210" s="34"/>
      <c r="H210" s="12"/>
      <c r="I210" s="8"/>
    </row>
    <row r="211" spans="1:9" ht="21">
      <c r="A211" s="32"/>
      <c r="B211" s="52"/>
      <c r="C211" s="46"/>
      <c r="D211" s="33">
        <v>8112168</v>
      </c>
      <c r="E211" s="35">
        <v>18320</v>
      </c>
      <c r="F211" s="36"/>
      <c r="G211" s="34"/>
      <c r="H211" s="12"/>
      <c r="I211" s="8"/>
    </row>
    <row r="212" spans="1:9" ht="21">
      <c r="A212" s="32"/>
      <c r="B212" s="52"/>
      <c r="C212" s="46"/>
      <c r="D212" s="33">
        <v>8110577</v>
      </c>
      <c r="E212" s="35">
        <v>12720</v>
      </c>
      <c r="F212" s="36"/>
      <c r="G212" s="34"/>
      <c r="H212" s="12"/>
      <c r="I212" s="8"/>
    </row>
    <row r="213" spans="1:9" ht="21">
      <c r="A213" s="32"/>
      <c r="B213" s="52"/>
      <c r="C213" s="46"/>
      <c r="D213" s="33">
        <v>8110578</v>
      </c>
      <c r="E213" s="35">
        <v>8670</v>
      </c>
      <c r="F213" s="36"/>
      <c r="G213" s="34"/>
      <c r="H213" s="12"/>
      <c r="I213" s="8"/>
    </row>
    <row r="214" spans="1:9" ht="21">
      <c r="A214" s="32"/>
      <c r="B214" s="52"/>
      <c r="C214" s="46"/>
      <c r="D214" s="33">
        <v>8110986</v>
      </c>
      <c r="E214" s="35">
        <v>9540</v>
      </c>
      <c r="F214" s="36"/>
      <c r="G214" s="34"/>
      <c r="H214" s="12"/>
      <c r="I214" s="8"/>
    </row>
    <row r="215" spans="1:9" ht="21">
      <c r="A215" s="32"/>
      <c r="B215" s="52"/>
      <c r="C215" s="46"/>
      <c r="D215" s="33">
        <v>8112362</v>
      </c>
      <c r="E215" s="35">
        <v>19080</v>
      </c>
      <c r="F215" s="36"/>
      <c r="G215" s="34"/>
      <c r="H215" s="12"/>
      <c r="I215" s="8"/>
    </row>
    <row r="216" spans="1:9" ht="21">
      <c r="A216" s="32"/>
      <c r="B216" s="52"/>
      <c r="C216" s="46"/>
      <c r="D216" s="33">
        <v>8121012</v>
      </c>
      <c r="E216" s="35">
        <v>17970</v>
      </c>
      <c r="F216" s="36"/>
      <c r="G216" s="34"/>
      <c r="H216" s="12"/>
      <c r="I216" s="8"/>
    </row>
    <row r="217" spans="1:9" ht="21">
      <c r="A217" s="32"/>
      <c r="B217" s="52"/>
      <c r="C217" s="46"/>
      <c r="D217" s="33"/>
      <c r="E217" s="35">
        <f>SUM(E209:E216)</f>
        <v>144490</v>
      </c>
      <c r="F217" s="36">
        <v>1350.37</v>
      </c>
      <c r="G217" s="34">
        <f>E217-F217</f>
        <v>143139.63</v>
      </c>
      <c r="H217" s="12"/>
      <c r="I217" s="8"/>
    </row>
    <row r="218" spans="1:9" ht="21">
      <c r="A218" s="32" t="s">
        <v>119</v>
      </c>
      <c r="B218" s="52" t="s">
        <v>165</v>
      </c>
      <c r="C218" s="46" t="s">
        <v>151</v>
      </c>
      <c r="D218" s="33">
        <v>6744</v>
      </c>
      <c r="E218" s="35">
        <v>13567.6</v>
      </c>
      <c r="F218" s="36">
        <v>126.8</v>
      </c>
      <c r="G218" s="34">
        <f>E218-F218</f>
        <v>13440.800000000001</v>
      </c>
      <c r="H218" s="12"/>
      <c r="I218" s="8"/>
    </row>
    <row r="219" spans="1:9" ht="21">
      <c r="A219" s="32" t="s">
        <v>119</v>
      </c>
      <c r="B219" s="52" t="s">
        <v>166</v>
      </c>
      <c r="C219" s="51" t="s">
        <v>152</v>
      </c>
      <c r="D219" s="33">
        <v>6050084192</v>
      </c>
      <c r="E219" s="35">
        <v>53334</v>
      </c>
      <c r="F219" s="36"/>
      <c r="G219" s="34">
        <f>E219</f>
        <v>53334</v>
      </c>
      <c r="H219" s="12"/>
      <c r="I219" s="8"/>
    </row>
    <row r="220" spans="1:9" ht="21">
      <c r="A220" s="32" t="s">
        <v>119</v>
      </c>
      <c r="B220" s="52" t="s">
        <v>167</v>
      </c>
      <c r="C220" s="46" t="s">
        <v>153</v>
      </c>
      <c r="D220" s="33">
        <v>6651203259</v>
      </c>
      <c r="E220" s="35">
        <v>15330</v>
      </c>
      <c r="F220" s="36">
        <v>143.27</v>
      </c>
      <c r="G220" s="34">
        <f>E220-F220</f>
        <v>15186.73</v>
      </c>
      <c r="H220" s="12"/>
      <c r="I220" s="8"/>
    </row>
    <row r="221" spans="1:9" ht="21">
      <c r="A221" s="6"/>
      <c r="B221" s="7"/>
      <c r="C221" s="8"/>
      <c r="D221" s="6"/>
      <c r="E221" s="13"/>
      <c r="F221" s="13"/>
      <c r="G221" s="13"/>
      <c r="H221" s="13"/>
      <c r="I221" s="8"/>
    </row>
    <row r="222" spans="1:9" ht="21">
      <c r="A222" s="6"/>
      <c r="B222" s="7"/>
      <c r="C222" s="8"/>
      <c r="D222" s="6"/>
      <c r="E222" s="13"/>
      <c r="F222" s="13"/>
      <c r="G222" s="13"/>
      <c r="H222" s="13"/>
      <c r="I222" s="8"/>
    </row>
    <row r="223" spans="1:9" ht="21">
      <c r="A223" s="6"/>
      <c r="B223" s="7"/>
      <c r="C223" s="8"/>
      <c r="D223" s="6"/>
      <c r="E223" s="13"/>
      <c r="F223" s="13"/>
      <c r="G223" s="13"/>
      <c r="H223" s="13"/>
      <c r="I223" s="8"/>
    </row>
    <row r="224" spans="1:9" ht="21">
      <c r="A224" s="6"/>
      <c r="B224" s="7"/>
      <c r="C224" s="8"/>
      <c r="D224" s="6"/>
      <c r="E224" s="13"/>
      <c r="F224" s="13"/>
      <c r="G224" s="13"/>
      <c r="H224" s="13"/>
      <c r="I224" s="8"/>
    </row>
    <row r="225" spans="1:9" ht="21">
      <c r="A225" s="6"/>
      <c r="B225" s="7"/>
      <c r="C225" s="8"/>
      <c r="D225" s="6"/>
      <c r="E225" s="13"/>
      <c r="F225" s="13"/>
      <c r="G225" s="13"/>
      <c r="H225" s="13"/>
      <c r="I225" s="8"/>
    </row>
    <row r="226" spans="1:9" ht="21">
      <c r="A226" s="6"/>
      <c r="B226" s="7"/>
      <c r="C226" s="8"/>
      <c r="D226" s="6"/>
      <c r="E226" s="13"/>
      <c r="F226" s="13"/>
      <c r="G226" s="13"/>
      <c r="H226" s="13"/>
      <c r="I226" s="8"/>
    </row>
    <row r="227" spans="1:9" ht="21">
      <c r="A227" s="6"/>
      <c r="B227" s="7"/>
      <c r="C227" s="8"/>
      <c r="D227" s="6"/>
      <c r="E227" s="13"/>
      <c r="F227" s="13"/>
      <c r="G227" s="13"/>
      <c r="H227" s="13"/>
      <c r="I227" s="8"/>
    </row>
    <row r="228" spans="1:9" ht="21">
      <c r="A228" s="6"/>
      <c r="B228" s="7"/>
      <c r="C228" s="8"/>
      <c r="D228" s="6"/>
      <c r="E228" s="13"/>
      <c r="F228" s="13"/>
      <c r="G228" s="13"/>
      <c r="H228" s="13"/>
      <c r="I228" s="8"/>
    </row>
    <row r="229" spans="1:9" ht="21">
      <c r="A229" s="6"/>
      <c r="B229" s="7"/>
      <c r="C229" s="8"/>
      <c r="D229" s="6"/>
      <c r="E229" s="13"/>
      <c r="F229" s="13"/>
      <c r="G229" s="13"/>
      <c r="H229" s="13"/>
      <c r="I229" s="8"/>
    </row>
    <row r="230" spans="1:9" ht="21">
      <c r="A230" s="6"/>
      <c r="B230" s="7"/>
      <c r="C230" s="8"/>
      <c r="D230" s="6"/>
      <c r="E230" s="13"/>
      <c r="F230" s="13"/>
      <c r="G230" s="13"/>
      <c r="H230" s="13"/>
      <c r="I230" s="8"/>
    </row>
    <row r="231" spans="1:9" ht="21">
      <c r="A231" s="6"/>
      <c r="B231" s="7"/>
      <c r="C231" s="8"/>
      <c r="D231" s="6"/>
      <c r="E231" s="13"/>
      <c r="F231" s="13"/>
      <c r="G231" s="13"/>
      <c r="H231" s="13"/>
      <c r="I231" s="8"/>
    </row>
    <row r="232" spans="1:9" ht="21">
      <c r="A232" s="6"/>
      <c r="B232" s="7"/>
      <c r="C232" s="8"/>
      <c r="D232" s="6"/>
      <c r="E232" s="13"/>
      <c r="F232" s="13"/>
      <c r="G232" s="13"/>
      <c r="H232" s="13"/>
      <c r="I232" s="8"/>
    </row>
    <row r="233" spans="1:9" ht="21">
      <c r="A233" s="6"/>
      <c r="B233" s="7"/>
      <c r="C233" s="8"/>
      <c r="D233" s="6"/>
      <c r="E233" s="13"/>
      <c r="F233" s="13"/>
      <c r="G233" s="13"/>
      <c r="H233" s="13"/>
      <c r="I233" s="8"/>
    </row>
    <row r="234" spans="1:9" ht="21">
      <c r="A234" s="6"/>
      <c r="B234" s="7"/>
      <c r="C234" s="8"/>
      <c r="D234" s="6"/>
      <c r="E234" s="13"/>
      <c r="F234" s="13"/>
      <c r="G234" s="13"/>
      <c r="H234" s="13"/>
      <c r="I234" s="8"/>
    </row>
    <row r="235" spans="1:9" ht="21">
      <c r="A235" s="6"/>
      <c r="B235" s="7"/>
      <c r="C235" s="8"/>
      <c r="D235" s="6"/>
      <c r="E235" s="13"/>
      <c r="F235" s="13"/>
      <c r="G235" s="13"/>
      <c r="H235" s="13"/>
      <c r="I235" s="8"/>
    </row>
    <row r="236" spans="1:9" ht="21">
      <c r="A236" s="6"/>
      <c r="B236" s="7"/>
      <c r="C236" s="8"/>
      <c r="D236" s="6"/>
      <c r="E236" s="13"/>
      <c r="F236" s="13"/>
      <c r="G236" s="13"/>
      <c r="H236" s="13"/>
      <c r="I236" s="8"/>
    </row>
    <row r="237" spans="1:9" ht="21">
      <c r="A237" s="6"/>
      <c r="B237" s="7"/>
      <c r="C237" s="8"/>
      <c r="D237" s="6"/>
      <c r="E237" s="13"/>
      <c r="F237" s="13"/>
      <c r="G237" s="13"/>
      <c r="H237" s="13"/>
      <c r="I237" s="8"/>
    </row>
    <row r="238" spans="1:9" ht="21">
      <c r="A238" s="6"/>
      <c r="B238" s="7"/>
      <c r="C238" s="8"/>
      <c r="D238" s="6"/>
      <c r="E238" s="13"/>
      <c r="F238" s="13"/>
      <c r="G238" s="13"/>
      <c r="H238" s="13"/>
      <c r="I238" s="8"/>
    </row>
    <row r="239" spans="1:9" ht="21">
      <c r="A239" s="6"/>
      <c r="B239" s="7"/>
      <c r="C239" s="8"/>
      <c r="D239" s="6"/>
      <c r="E239" s="13"/>
      <c r="F239" s="13"/>
      <c r="G239" s="13"/>
      <c r="H239" s="13"/>
      <c r="I239" s="8"/>
    </row>
    <row r="240" spans="1:9" ht="21">
      <c r="A240" s="6"/>
      <c r="B240" s="7"/>
      <c r="C240" s="8"/>
      <c r="D240" s="6"/>
      <c r="E240" s="13"/>
      <c r="F240" s="13"/>
      <c r="G240" s="13"/>
      <c r="H240" s="13"/>
      <c r="I240" s="8"/>
    </row>
    <row r="241" spans="1:9" ht="21">
      <c r="A241" s="6"/>
      <c r="B241" s="7"/>
      <c r="C241" s="8"/>
      <c r="D241" s="6"/>
      <c r="E241" s="13"/>
      <c r="F241" s="13"/>
      <c r="G241" s="13"/>
      <c r="H241" s="13"/>
      <c r="I241" s="8"/>
    </row>
    <row r="242" spans="1:9" ht="21">
      <c r="A242" s="6"/>
      <c r="B242" s="7"/>
      <c r="C242" s="8"/>
      <c r="D242" s="6"/>
      <c r="E242" s="13"/>
      <c r="F242" s="13"/>
      <c r="G242" s="13"/>
      <c r="H242" s="13"/>
      <c r="I242" s="8"/>
    </row>
    <row r="243" spans="1:9" ht="21">
      <c r="A243" s="6"/>
      <c r="B243" s="7"/>
      <c r="C243" s="8"/>
      <c r="D243" s="6"/>
      <c r="E243" s="13"/>
      <c r="F243" s="13"/>
      <c r="G243" s="13"/>
      <c r="H243" s="13"/>
      <c r="I243" s="8"/>
    </row>
    <row r="244" spans="1:9" ht="21">
      <c r="A244" s="6"/>
      <c r="B244" s="7"/>
      <c r="C244" s="8"/>
      <c r="D244" s="6"/>
      <c r="E244" s="13"/>
      <c r="F244" s="13"/>
      <c r="G244" s="13"/>
      <c r="H244" s="13"/>
      <c r="I244" s="8"/>
    </row>
    <row r="245" spans="1:9" ht="21">
      <c r="A245" s="6"/>
      <c r="B245" s="7"/>
      <c r="C245" s="8"/>
      <c r="D245" s="6"/>
      <c r="E245" s="13"/>
      <c r="F245" s="13"/>
      <c r="G245" s="13"/>
      <c r="H245" s="13"/>
      <c r="I245" s="8"/>
    </row>
    <row r="246" spans="1:9" ht="21">
      <c r="A246" s="6"/>
      <c r="B246" s="7"/>
      <c r="C246" s="8"/>
      <c r="D246" s="6"/>
      <c r="E246" s="13"/>
      <c r="F246" s="13"/>
      <c r="G246" s="13"/>
      <c r="H246" s="13"/>
      <c r="I246" s="8"/>
    </row>
    <row r="247" spans="1:9" ht="21">
      <c r="A247" s="6"/>
      <c r="B247" s="7"/>
      <c r="C247" s="8"/>
      <c r="D247" s="6"/>
      <c r="E247" s="13"/>
      <c r="F247" s="13"/>
      <c r="G247" s="13"/>
      <c r="H247" s="13"/>
      <c r="I247" s="8"/>
    </row>
    <row r="248" spans="1:9" ht="21">
      <c r="A248" s="6"/>
      <c r="B248" s="7"/>
      <c r="C248" s="8"/>
      <c r="D248" s="6"/>
      <c r="E248" s="13"/>
      <c r="F248" s="13"/>
      <c r="G248" s="13"/>
      <c r="H248" s="13"/>
      <c r="I248" s="8"/>
    </row>
    <row r="249" spans="1:9" ht="21">
      <c r="A249" s="6"/>
      <c r="B249" s="7"/>
      <c r="C249" s="8"/>
      <c r="D249" s="6"/>
      <c r="E249" s="13"/>
      <c r="F249" s="13"/>
      <c r="G249" s="13"/>
      <c r="H249" s="13"/>
      <c r="I249" s="8"/>
    </row>
    <row r="250" spans="1:9" ht="21">
      <c r="A250" s="6"/>
      <c r="B250" s="7"/>
      <c r="C250" s="8"/>
      <c r="D250" s="6"/>
      <c r="E250" s="13"/>
      <c r="F250" s="13"/>
      <c r="G250" s="13"/>
      <c r="H250" s="13"/>
      <c r="I250" s="8"/>
    </row>
    <row r="251" spans="5:8" ht="21">
      <c r="E251" s="14"/>
      <c r="F251" s="14"/>
      <c r="G251" s="14"/>
      <c r="H251" s="14"/>
    </row>
    <row r="252" spans="5:8" ht="21">
      <c r="E252" s="14"/>
      <c r="F252" s="14"/>
      <c r="G252" s="14"/>
      <c r="H252" s="14"/>
    </row>
    <row r="253" spans="5:8" ht="21">
      <c r="E253" s="14"/>
      <c r="F253" s="14"/>
      <c r="G253" s="14"/>
      <c r="H253" s="14"/>
    </row>
    <row r="254" spans="5:8" ht="21">
      <c r="E254" s="14"/>
      <c r="F254" s="14"/>
      <c r="G254" s="14"/>
      <c r="H254" s="14"/>
    </row>
    <row r="255" spans="5:8" ht="21">
      <c r="E255" s="14"/>
      <c r="F255" s="14"/>
      <c r="G255" s="14"/>
      <c r="H255" s="14"/>
    </row>
    <row r="256" spans="5:8" ht="21">
      <c r="E256" s="14"/>
      <c r="F256" s="14"/>
      <c r="G256" s="14"/>
      <c r="H256" s="14"/>
    </row>
    <row r="257" spans="5:8" ht="21">
      <c r="E257" s="14"/>
      <c r="F257" s="14"/>
      <c r="G257" s="14"/>
      <c r="H257" s="14"/>
    </row>
    <row r="258" spans="5:8" ht="21">
      <c r="E258" s="14"/>
      <c r="F258" s="14"/>
      <c r="G258" s="14"/>
      <c r="H258" s="14"/>
    </row>
    <row r="259" spans="5:8" ht="21">
      <c r="E259" s="14"/>
      <c r="F259" s="14"/>
      <c r="G259" s="14"/>
      <c r="H259" s="14"/>
    </row>
    <row r="260" spans="5:8" ht="21">
      <c r="E260" s="14"/>
      <c r="F260" s="14"/>
      <c r="G260" s="14"/>
      <c r="H260" s="14"/>
    </row>
    <row r="261" spans="5:8" ht="21">
      <c r="E261" s="14"/>
      <c r="F261" s="14"/>
      <c r="G261" s="14"/>
      <c r="H261" s="14"/>
    </row>
    <row r="262" spans="5:8" ht="21">
      <c r="E262" s="14"/>
      <c r="F262" s="14"/>
      <c r="G262" s="14"/>
      <c r="H262" s="14"/>
    </row>
    <row r="263" spans="5:8" ht="21">
      <c r="E263" s="14"/>
      <c r="F263" s="14"/>
      <c r="G263" s="14"/>
      <c r="H263" s="14"/>
    </row>
    <row r="264" spans="5:8" ht="21">
      <c r="E264" s="14"/>
      <c r="F264" s="14"/>
      <c r="G264" s="14"/>
      <c r="H264" s="14"/>
    </row>
    <row r="265" spans="5:8" ht="21">
      <c r="E265" s="14"/>
      <c r="F265" s="14"/>
      <c r="G265" s="14"/>
      <c r="H265" s="14"/>
    </row>
    <row r="266" spans="5:8" ht="21">
      <c r="E266" s="14"/>
      <c r="F266" s="14"/>
      <c r="G266" s="14"/>
      <c r="H266" s="14"/>
    </row>
    <row r="267" spans="5:8" ht="21">
      <c r="E267" s="14"/>
      <c r="F267" s="14"/>
      <c r="G267" s="14"/>
      <c r="H267" s="14"/>
    </row>
    <row r="268" spans="5:8" ht="21">
      <c r="E268" s="14"/>
      <c r="F268" s="14"/>
      <c r="G268" s="14"/>
      <c r="H268" s="14"/>
    </row>
    <row r="269" spans="5:8" ht="21">
      <c r="E269" s="14"/>
      <c r="F269" s="14"/>
      <c r="G269" s="14"/>
      <c r="H269" s="14"/>
    </row>
    <row r="270" spans="5:8" ht="21">
      <c r="E270" s="14"/>
      <c r="F270" s="14"/>
      <c r="G270" s="14"/>
      <c r="H270" s="14"/>
    </row>
    <row r="271" spans="5:8" ht="21">
      <c r="E271" s="14"/>
      <c r="F271" s="14"/>
      <c r="G271" s="14"/>
      <c r="H271" s="14"/>
    </row>
    <row r="272" spans="5:8" ht="21">
      <c r="E272" s="14"/>
      <c r="F272" s="14"/>
      <c r="G272" s="14"/>
      <c r="H272" s="14"/>
    </row>
    <row r="273" spans="5:8" ht="21">
      <c r="E273" s="14"/>
      <c r="F273" s="14"/>
      <c r="G273" s="14"/>
      <c r="H273" s="14"/>
    </row>
    <row r="274" spans="5:8" ht="21">
      <c r="E274" s="14"/>
      <c r="F274" s="14"/>
      <c r="G274" s="14"/>
      <c r="H274" s="14"/>
    </row>
    <row r="275" spans="5:8" ht="21">
      <c r="E275" s="14"/>
      <c r="F275" s="14"/>
      <c r="G275" s="14"/>
      <c r="H275" s="14"/>
    </row>
  </sheetData>
  <printOptions/>
  <pageMargins left="0.38" right="0.16" top="0.87" bottom="0.86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Sopa</cp:lastModifiedBy>
  <cp:lastPrinted>2023-01-10T07:02:01Z</cp:lastPrinted>
  <dcterms:created xsi:type="dcterms:W3CDTF">2013-11-25T02:08:27Z</dcterms:created>
  <dcterms:modified xsi:type="dcterms:W3CDTF">2023-01-16T09:56:00Z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